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0" yWindow="0" windowWidth="20490" windowHeight="7230" tabRatio="829"/>
  </bookViews>
  <sheets>
    <sheet name="squadra" sheetId="1" r:id="rId1"/>
    <sheet name="partite" sheetId="17" r:id="rId2"/>
    <sheet name="@Gossolengo" sheetId="3" r:id="rId3"/>
    <sheet name="Fox" sheetId="4" r:id="rId4"/>
    <sheet name="@Sorbolo" sheetId="6" r:id="rId5"/>
    <sheet name="Salso" sheetId="5" r:id="rId6"/>
    <sheet name="Basilicagoiano" sheetId="7" r:id="rId7"/>
    <sheet name="@Fiorenzuola" sheetId="8" r:id="rId8"/>
    <sheet name="Castellana" sheetId="15" r:id="rId9"/>
    <sheet name="Gossolengo" sheetId="9" r:id="rId10"/>
    <sheet name="@fox" sheetId="10" r:id="rId11"/>
    <sheet name="Sorbolo" sheetId="11" r:id="rId12"/>
    <sheet name="@Salso" sheetId="12" r:id="rId13"/>
    <sheet name="@Basilicagoiano" sheetId="13" r:id="rId14"/>
    <sheet name="Fiorenzuola" sheetId="2" r:id="rId15"/>
    <sheet name="@Castellana" sheetId="18" r:id="rId16"/>
    <sheet name="FO Bss Castellana" sheetId="22" r:id="rId17"/>
    <sheet name="FO Bss SORBOLO" sheetId="21" r:id="rId18"/>
    <sheet name="FO Vico Bss" sheetId="20" r:id="rId19"/>
    <sheet name="FO Gossolengo Bss" sheetId="19" r:id="rId20"/>
    <sheet name="gara 2 Iwons" sheetId="24" r:id="rId21"/>
    <sheet name="gara 1 Iwons" sheetId="23" r:id="rId22"/>
  </sheets>
  <definedNames>
    <definedName name="_xlnm._FilterDatabase" localSheetId="0" hidden="1">squadra!$A$2:$AM$2</definedName>
    <definedName name="_xlnm.Print_Area" localSheetId="0">squadra!$A$1:$AF$21</definedName>
  </definedNames>
  <calcPr calcId="125725"/>
</workbook>
</file>

<file path=xl/calcChain.xml><?xml version="1.0" encoding="utf-8"?>
<calcChain xmlns="http://schemas.openxmlformats.org/spreadsheetml/2006/main">
  <c r="X21" i="10"/>
  <c r="U21"/>
  <c r="O21"/>
  <c r="L21"/>
  <c r="I21"/>
  <c r="D21"/>
  <c r="U20"/>
  <c r="O20"/>
  <c r="L20"/>
  <c r="I20"/>
  <c r="D20"/>
  <c r="X20" s="1"/>
  <c r="X19"/>
  <c r="U19"/>
  <c r="O19"/>
  <c r="L19"/>
  <c r="I19"/>
  <c r="D19"/>
  <c r="U18"/>
  <c r="O18"/>
  <c r="L18"/>
  <c r="I18"/>
  <c r="D18"/>
  <c r="X18" s="1"/>
  <c r="X17"/>
  <c r="U17"/>
  <c r="O17"/>
  <c r="L17"/>
  <c r="I17"/>
  <c r="D17"/>
  <c r="X15"/>
  <c r="U15"/>
  <c r="O15"/>
  <c r="L15"/>
  <c r="I15"/>
  <c r="D15"/>
  <c r="U14"/>
  <c r="O14"/>
  <c r="L14"/>
  <c r="I14"/>
  <c r="D14"/>
  <c r="X14" s="1"/>
  <c r="U12"/>
  <c r="O12"/>
  <c r="L12"/>
  <c r="I12"/>
  <c r="D12"/>
  <c r="X12" s="1"/>
  <c r="X11"/>
  <c r="U11"/>
  <c r="O11"/>
  <c r="L11"/>
  <c r="I11"/>
  <c r="D11"/>
  <c r="U10"/>
  <c r="O10"/>
  <c r="L10"/>
  <c r="I10"/>
  <c r="D10"/>
  <c r="X10" s="1"/>
  <c r="U6"/>
  <c r="O6"/>
  <c r="L6"/>
  <c r="I6"/>
  <c r="D6"/>
  <c r="X6" s="1"/>
  <c r="X5"/>
  <c r="U5"/>
  <c r="O5"/>
  <c r="L5"/>
  <c r="I5"/>
  <c r="D5"/>
  <c r="U4"/>
  <c r="O4"/>
  <c r="L4"/>
  <c r="I4"/>
  <c r="D4"/>
  <c r="X4" s="1"/>
  <c r="U20" i="9" l="1"/>
  <c r="O20"/>
  <c r="L20"/>
  <c r="I20"/>
  <c r="D20"/>
  <c r="X20" s="1"/>
  <c r="U23" l="1"/>
  <c r="O23"/>
  <c r="L23"/>
  <c r="I23"/>
  <c r="D23"/>
  <c r="X23" s="1"/>
  <c r="U22"/>
  <c r="O22"/>
  <c r="L22"/>
  <c r="I22"/>
  <c r="D22"/>
  <c r="X22" s="1"/>
  <c r="U18"/>
  <c r="O18"/>
  <c r="L18"/>
  <c r="I18"/>
  <c r="D18"/>
  <c r="X18" s="1"/>
  <c r="U15"/>
  <c r="O15"/>
  <c r="L15"/>
  <c r="I15"/>
  <c r="D15"/>
  <c r="X15" s="1"/>
  <c r="U14"/>
  <c r="O14"/>
  <c r="L14"/>
  <c r="I14"/>
  <c r="D14"/>
  <c r="X14" s="1"/>
  <c r="U12"/>
  <c r="O12"/>
  <c r="L12"/>
  <c r="I12"/>
  <c r="D12"/>
  <c r="X12" s="1"/>
  <c r="U10"/>
  <c r="O10"/>
  <c r="L10"/>
  <c r="I10"/>
  <c r="D10"/>
  <c r="X10" s="1"/>
  <c r="U5"/>
  <c r="O5"/>
  <c r="L5"/>
  <c r="I5"/>
  <c r="D5"/>
  <c r="X5" s="1"/>
  <c r="U4"/>
  <c r="O4"/>
  <c r="L4"/>
  <c r="I4"/>
  <c r="D4"/>
  <c r="X4" s="1"/>
  <c r="U23" i="8" l="1"/>
  <c r="O23"/>
  <c r="L23"/>
  <c r="I23"/>
  <c r="D23"/>
  <c r="X23" s="1"/>
  <c r="U23" i="15" l="1"/>
  <c r="O23"/>
  <c r="L23"/>
  <c r="I23"/>
  <c r="D23"/>
  <c r="X23" s="1"/>
  <c r="U19"/>
  <c r="O19"/>
  <c r="L19"/>
  <c r="I19"/>
  <c r="D19"/>
  <c r="X19" s="1"/>
  <c r="U17"/>
  <c r="O17"/>
  <c r="L17"/>
  <c r="I17"/>
  <c r="D17"/>
  <c r="X17" s="1"/>
  <c r="U15"/>
  <c r="O15"/>
  <c r="L15"/>
  <c r="I15"/>
  <c r="D15"/>
  <c r="X15" s="1"/>
  <c r="U14"/>
  <c r="O14"/>
  <c r="L14"/>
  <c r="I14"/>
  <c r="D14"/>
  <c r="X14" s="1"/>
  <c r="U12"/>
  <c r="O12"/>
  <c r="L12"/>
  <c r="I12"/>
  <c r="D12"/>
  <c r="X12" s="1"/>
  <c r="U11"/>
  <c r="O11"/>
  <c r="L11"/>
  <c r="I11"/>
  <c r="D11"/>
  <c r="X11" s="1"/>
  <c r="U10"/>
  <c r="O10"/>
  <c r="L10"/>
  <c r="I10"/>
  <c r="D10"/>
  <c r="X10" s="1"/>
  <c r="U5"/>
  <c r="O5"/>
  <c r="L5"/>
  <c r="I5"/>
  <c r="D5"/>
  <c r="X5" s="1"/>
  <c r="U4"/>
  <c r="O4"/>
  <c r="L4"/>
  <c r="I4"/>
  <c r="D4"/>
  <c r="X4" s="1"/>
  <c r="U3"/>
  <c r="O3"/>
  <c r="L3"/>
  <c r="I3"/>
  <c r="D3"/>
  <c r="X3" s="1"/>
  <c r="U18" i="8"/>
  <c r="O18"/>
  <c r="L18"/>
  <c r="I18"/>
  <c r="D18"/>
  <c r="X18" s="1"/>
  <c r="U14"/>
  <c r="O14"/>
  <c r="L14"/>
  <c r="I14"/>
  <c r="D14"/>
  <c r="X14" s="1"/>
  <c r="U12"/>
  <c r="O12"/>
  <c r="L12"/>
  <c r="I12"/>
  <c r="D12"/>
  <c r="X12" s="1"/>
  <c r="U11"/>
  <c r="O11"/>
  <c r="L11"/>
  <c r="I11"/>
  <c r="D11"/>
  <c r="X11" s="1"/>
  <c r="U10"/>
  <c r="O10"/>
  <c r="L10"/>
  <c r="I10"/>
  <c r="D10"/>
  <c r="X10" s="1"/>
  <c r="U7"/>
  <c r="O7"/>
  <c r="L7"/>
  <c r="I7"/>
  <c r="D7"/>
  <c r="X7" s="1"/>
  <c r="U5"/>
  <c r="O5"/>
  <c r="L5"/>
  <c r="I5"/>
  <c r="D5"/>
  <c r="X5" s="1"/>
  <c r="U4"/>
  <c r="O4"/>
  <c r="L4"/>
  <c r="I4"/>
  <c r="D4"/>
  <c r="X4" s="1"/>
  <c r="U4" i="7" l="1"/>
  <c r="O4"/>
  <c r="L4"/>
  <c r="I4"/>
  <c r="D4"/>
  <c r="X4" s="1"/>
  <c r="U11"/>
  <c r="O11"/>
  <c r="L11"/>
  <c r="I11"/>
  <c r="D11"/>
  <c r="X11" s="1"/>
  <c r="U21" l="1"/>
  <c r="O21"/>
  <c r="L21"/>
  <c r="I21"/>
  <c r="D21"/>
  <c r="X21" s="1"/>
  <c r="U6" l="1"/>
  <c r="O6"/>
  <c r="L6"/>
  <c r="I6"/>
  <c r="D6"/>
  <c r="X6" s="1"/>
  <c r="U22" l="1"/>
  <c r="O22"/>
  <c r="L22"/>
  <c r="I22"/>
  <c r="D22"/>
  <c r="X22" s="1"/>
  <c r="U20"/>
  <c r="O20"/>
  <c r="L20"/>
  <c r="I20"/>
  <c r="D20"/>
  <c r="X20" s="1"/>
  <c r="U17"/>
  <c r="O17"/>
  <c r="L17"/>
  <c r="I17"/>
  <c r="D17"/>
  <c r="X17" s="1"/>
  <c r="U16"/>
  <c r="O16"/>
  <c r="L16"/>
  <c r="I16"/>
  <c r="D16"/>
  <c r="X16" s="1"/>
  <c r="U13"/>
  <c r="O13"/>
  <c r="L13"/>
  <c r="I13"/>
  <c r="D13"/>
  <c r="X13" s="1"/>
  <c r="U9"/>
  <c r="O9"/>
  <c r="L9"/>
  <c r="I9"/>
  <c r="D9"/>
  <c r="X9" s="1"/>
  <c r="U8"/>
  <c r="O8"/>
  <c r="L8"/>
  <c r="I8"/>
  <c r="D8"/>
  <c r="X8" s="1"/>
  <c r="D5"/>
  <c r="X5" s="1"/>
  <c r="I5"/>
  <c r="L5"/>
  <c r="O5"/>
  <c r="U5"/>
  <c r="D7"/>
  <c r="X7" s="1"/>
  <c r="I7"/>
  <c r="L7"/>
  <c r="O7"/>
  <c r="U7"/>
  <c r="D10"/>
  <c r="X10" s="1"/>
  <c r="I10"/>
  <c r="L10"/>
  <c r="O10"/>
  <c r="U10"/>
  <c r="D12"/>
  <c r="X12" s="1"/>
  <c r="I12"/>
  <c r="L12"/>
  <c r="O12"/>
  <c r="U12"/>
  <c r="D14"/>
  <c r="X14" s="1"/>
  <c r="I14"/>
  <c r="L14"/>
  <c r="O14"/>
  <c r="U14"/>
  <c r="D15"/>
  <c r="X15" s="1"/>
  <c r="I15"/>
  <c r="L15"/>
  <c r="O15"/>
  <c r="U15"/>
  <c r="D18"/>
  <c r="X18" s="1"/>
  <c r="I18"/>
  <c r="L18"/>
  <c r="O18"/>
  <c r="U18"/>
  <c r="D19"/>
  <c r="X19" s="1"/>
  <c r="I19"/>
  <c r="L19"/>
  <c r="O19"/>
  <c r="U19"/>
  <c r="D23"/>
  <c r="X23" s="1"/>
  <c r="I23"/>
  <c r="L23"/>
  <c r="O23"/>
  <c r="U23"/>
  <c r="U20" i="5" l="1"/>
  <c r="O20"/>
  <c r="L20"/>
  <c r="I20"/>
  <c r="D20"/>
  <c r="X20" s="1"/>
  <c r="U7"/>
  <c r="O7"/>
  <c r="L7"/>
  <c r="I7"/>
  <c r="D7"/>
  <c r="X7" s="1"/>
  <c r="D6"/>
  <c r="X6" s="1"/>
  <c r="I6"/>
  <c r="L6"/>
  <c r="O6"/>
  <c r="U6"/>
  <c r="U22" l="1"/>
  <c r="O22"/>
  <c r="L22"/>
  <c r="I22"/>
  <c r="D22"/>
  <c r="X22" s="1"/>
  <c r="U17" l="1"/>
  <c r="O17"/>
  <c r="L17"/>
  <c r="I17"/>
  <c r="D17"/>
  <c r="X17" s="1"/>
  <c r="U16"/>
  <c r="O16"/>
  <c r="L16"/>
  <c r="I16"/>
  <c r="D16"/>
  <c r="X16" s="1"/>
  <c r="U13"/>
  <c r="O13"/>
  <c r="L13"/>
  <c r="I13"/>
  <c r="D13"/>
  <c r="X13" s="1"/>
  <c r="U9"/>
  <c r="O9"/>
  <c r="L9"/>
  <c r="I9"/>
  <c r="D9"/>
  <c r="X9" s="1"/>
  <c r="U8"/>
  <c r="O8"/>
  <c r="L8"/>
  <c r="I8"/>
  <c r="D8"/>
  <c r="X8" s="1"/>
  <c r="U5"/>
  <c r="O5"/>
  <c r="L5"/>
  <c r="I5"/>
  <c r="D5"/>
  <c r="X5" s="1"/>
  <c r="U4"/>
  <c r="O4"/>
  <c r="L4"/>
  <c r="I4"/>
  <c r="D4"/>
  <c r="X4" s="1"/>
  <c r="D10"/>
  <c r="X10" s="1"/>
  <c r="I10"/>
  <c r="L10"/>
  <c r="O10"/>
  <c r="U10"/>
  <c r="D11"/>
  <c r="X11" s="1"/>
  <c r="I11"/>
  <c r="L11"/>
  <c r="O11"/>
  <c r="U11"/>
  <c r="D12"/>
  <c r="X12" s="1"/>
  <c r="I12"/>
  <c r="L12"/>
  <c r="O12"/>
  <c r="U12"/>
  <c r="D14"/>
  <c r="X14" s="1"/>
  <c r="I14"/>
  <c r="L14"/>
  <c r="O14"/>
  <c r="U14"/>
  <c r="D15"/>
  <c r="X15" s="1"/>
  <c r="I15"/>
  <c r="L15"/>
  <c r="O15"/>
  <c r="U15"/>
  <c r="D18"/>
  <c r="X18" s="1"/>
  <c r="I18"/>
  <c r="L18"/>
  <c r="O18"/>
  <c r="U18"/>
  <c r="D19"/>
  <c r="X19" s="1"/>
  <c r="I19"/>
  <c r="L19"/>
  <c r="O19"/>
  <c r="U19"/>
  <c r="D21"/>
  <c r="X21" s="1"/>
  <c r="I21"/>
  <c r="L21"/>
  <c r="O21"/>
  <c r="U21"/>
  <c r="D23"/>
  <c r="X23" s="1"/>
  <c r="I23"/>
  <c r="L23"/>
  <c r="O23"/>
  <c r="U23"/>
  <c r="AL8" i="1"/>
  <c r="AK8"/>
  <c r="U20" i="6" l="1"/>
  <c r="O20"/>
  <c r="L20"/>
  <c r="I20"/>
  <c r="D20"/>
  <c r="X20" s="1"/>
  <c r="U6"/>
  <c r="O6"/>
  <c r="L6"/>
  <c r="I6"/>
  <c r="D6"/>
  <c r="X6" s="1"/>
  <c r="U22" l="1"/>
  <c r="O22"/>
  <c r="L22"/>
  <c r="I22"/>
  <c r="D22"/>
  <c r="X22" s="1"/>
  <c r="U16"/>
  <c r="O16"/>
  <c r="L16"/>
  <c r="I16"/>
  <c r="D16"/>
  <c r="X16" s="1"/>
  <c r="U9"/>
  <c r="O9"/>
  <c r="L9"/>
  <c r="I9"/>
  <c r="D9"/>
  <c r="X9" s="1"/>
  <c r="U13"/>
  <c r="O13"/>
  <c r="L13"/>
  <c r="I13"/>
  <c r="D13"/>
  <c r="X13" s="1"/>
  <c r="U8"/>
  <c r="O8"/>
  <c r="L8"/>
  <c r="I8"/>
  <c r="D8"/>
  <c r="X8" s="1"/>
  <c r="U5"/>
  <c r="O5"/>
  <c r="L5"/>
  <c r="I5"/>
  <c r="D5"/>
  <c r="X5" s="1"/>
  <c r="U4"/>
  <c r="O4"/>
  <c r="L4"/>
  <c r="I4"/>
  <c r="D4"/>
  <c r="X4" s="1"/>
  <c r="D7"/>
  <c r="X7" s="1"/>
  <c r="I7"/>
  <c r="L7"/>
  <c r="O7"/>
  <c r="U7"/>
  <c r="D10"/>
  <c r="X10" s="1"/>
  <c r="I10"/>
  <c r="L10"/>
  <c r="O10"/>
  <c r="U10"/>
  <c r="D11"/>
  <c r="X11" s="1"/>
  <c r="I11"/>
  <c r="L11"/>
  <c r="O11"/>
  <c r="U11"/>
  <c r="D12"/>
  <c r="X12" s="1"/>
  <c r="I12"/>
  <c r="L12"/>
  <c r="O12"/>
  <c r="U12"/>
  <c r="D14"/>
  <c r="X14" s="1"/>
  <c r="I14"/>
  <c r="L14"/>
  <c r="O14"/>
  <c r="U14"/>
  <c r="D15"/>
  <c r="X15" s="1"/>
  <c r="I15"/>
  <c r="L15"/>
  <c r="O15"/>
  <c r="U15"/>
  <c r="D17"/>
  <c r="X17" s="1"/>
  <c r="I17"/>
  <c r="L17"/>
  <c r="O17"/>
  <c r="U17"/>
  <c r="D18"/>
  <c r="X18" s="1"/>
  <c r="I18"/>
  <c r="L18"/>
  <c r="O18"/>
  <c r="U18"/>
  <c r="D19"/>
  <c r="X19" s="1"/>
  <c r="I19"/>
  <c r="L19"/>
  <c r="O19"/>
  <c r="U19"/>
  <c r="D23"/>
  <c r="X23" s="1"/>
  <c r="I23"/>
  <c r="L23"/>
  <c r="O23"/>
  <c r="U23"/>
  <c r="D3"/>
  <c r="X3" s="1"/>
  <c r="I3"/>
  <c r="L3"/>
  <c r="O3"/>
  <c r="U3"/>
  <c r="U21" i="4" l="1"/>
  <c r="O21"/>
  <c r="L21"/>
  <c r="I21"/>
  <c r="D21"/>
  <c r="X21" s="1"/>
  <c r="U18" l="1"/>
  <c r="O18"/>
  <c r="L18"/>
  <c r="I18"/>
  <c r="D18"/>
  <c r="X18" s="1"/>
  <c r="U17"/>
  <c r="O17"/>
  <c r="L17"/>
  <c r="I17"/>
  <c r="D17"/>
  <c r="X17" s="1"/>
  <c r="U16"/>
  <c r="O16"/>
  <c r="L16"/>
  <c r="I16"/>
  <c r="D16"/>
  <c r="X16" s="1"/>
  <c r="U13"/>
  <c r="O13"/>
  <c r="L13"/>
  <c r="I13"/>
  <c r="D13"/>
  <c r="X13" s="1"/>
  <c r="U9"/>
  <c r="O9"/>
  <c r="L9"/>
  <c r="I9"/>
  <c r="D9"/>
  <c r="X9" s="1"/>
  <c r="U8"/>
  <c r="O8"/>
  <c r="L8"/>
  <c r="I8"/>
  <c r="D8"/>
  <c r="X8" s="1"/>
  <c r="U5"/>
  <c r="O5"/>
  <c r="L5"/>
  <c r="I5"/>
  <c r="D5"/>
  <c r="X5" s="1"/>
  <c r="U23"/>
  <c r="O23"/>
  <c r="L23"/>
  <c r="I23"/>
  <c r="D23"/>
  <c r="X23" s="1"/>
  <c r="U22"/>
  <c r="O22"/>
  <c r="L22"/>
  <c r="I22"/>
  <c r="D22"/>
  <c r="X22" s="1"/>
  <c r="U20"/>
  <c r="O20"/>
  <c r="L20"/>
  <c r="I20"/>
  <c r="D20"/>
  <c r="X20" s="1"/>
  <c r="U19"/>
  <c r="O19"/>
  <c r="L19"/>
  <c r="I19"/>
  <c r="D19"/>
  <c r="X19" s="1"/>
  <c r="U15"/>
  <c r="O15"/>
  <c r="L15"/>
  <c r="I15"/>
  <c r="D15"/>
  <c r="X15" s="1"/>
  <c r="U14"/>
  <c r="O14"/>
  <c r="L14"/>
  <c r="I14"/>
  <c r="D14"/>
  <c r="X14" s="1"/>
  <c r="U12"/>
  <c r="O12"/>
  <c r="L12"/>
  <c r="I12"/>
  <c r="D12"/>
  <c r="X12" s="1"/>
  <c r="U11"/>
  <c r="O11"/>
  <c r="L11"/>
  <c r="I11"/>
  <c r="D11"/>
  <c r="X11" s="1"/>
  <c r="U10"/>
  <c r="O10"/>
  <c r="L10"/>
  <c r="I10"/>
  <c r="D10"/>
  <c r="X10" s="1"/>
  <c r="U7"/>
  <c r="O7"/>
  <c r="L7"/>
  <c r="I7"/>
  <c r="D7"/>
  <c r="X7" s="1"/>
  <c r="U6"/>
  <c r="O6"/>
  <c r="L6"/>
  <c r="I6"/>
  <c r="D6"/>
  <c r="X6" s="1"/>
  <c r="U4"/>
  <c r="O4"/>
  <c r="L4"/>
  <c r="I4"/>
  <c r="D4"/>
  <c r="X4" s="1"/>
  <c r="U3"/>
  <c r="O3"/>
  <c r="L3"/>
  <c r="I3"/>
  <c r="D3"/>
  <c r="X3" s="1"/>
  <c r="U20" i="3" l="1"/>
  <c r="O20"/>
  <c r="L20"/>
  <c r="I20"/>
  <c r="D20"/>
  <c r="X20" s="1"/>
  <c r="U6" l="1"/>
  <c r="O6"/>
  <c r="L6"/>
  <c r="I6"/>
  <c r="D6"/>
  <c r="X6" s="1"/>
  <c r="U21" l="1"/>
  <c r="O21"/>
  <c r="L21"/>
  <c r="I21"/>
  <c r="D21"/>
  <c r="X21" s="1"/>
  <c r="U17" l="1"/>
  <c r="O17"/>
  <c r="L17"/>
  <c r="I17"/>
  <c r="D17"/>
  <c r="X17" s="1"/>
  <c r="U16"/>
  <c r="O16"/>
  <c r="L16"/>
  <c r="I16"/>
  <c r="D16"/>
  <c r="X16" s="1"/>
  <c r="U15"/>
  <c r="O15"/>
  <c r="L15"/>
  <c r="I15"/>
  <c r="D15"/>
  <c r="X15" s="1"/>
  <c r="U13"/>
  <c r="O13"/>
  <c r="L13"/>
  <c r="I13"/>
  <c r="D13"/>
  <c r="X13" s="1"/>
  <c r="U9"/>
  <c r="O9"/>
  <c r="L9"/>
  <c r="I9"/>
  <c r="D9"/>
  <c r="X9" s="1"/>
  <c r="U8"/>
  <c r="O8"/>
  <c r="L8"/>
  <c r="I8"/>
  <c r="D8"/>
  <c r="X8" s="1"/>
  <c r="U7"/>
  <c r="O7"/>
  <c r="L7"/>
  <c r="I7"/>
  <c r="D7"/>
  <c r="X7" s="1"/>
  <c r="U23"/>
  <c r="O23"/>
  <c r="L23"/>
  <c r="I23"/>
  <c r="D23"/>
  <c r="X23" s="1"/>
  <c r="U22"/>
  <c r="O22"/>
  <c r="L22"/>
  <c r="I22"/>
  <c r="D22"/>
  <c r="X22" s="1"/>
  <c r="U19"/>
  <c r="O19"/>
  <c r="L19"/>
  <c r="I19"/>
  <c r="D19"/>
  <c r="X19" s="1"/>
  <c r="U18"/>
  <c r="O18"/>
  <c r="L18"/>
  <c r="I18"/>
  <c r="D18"/>
  <c r="X18" s="1"/>
  <c r="U14"/>
  <c r="O14"/>
  <c r="L14"/>
  <c r="I14"/>
  <c r="D14"/>
  <c r="X14" s="1"/>
  <c r="U12"/>
  <c r="O12"/>
  <c r="L12"/>
  <c r="I12"/>
  <c r="D12"/>
  <c r="X12" s="1"/>
  <c r="U11"/>
  <c r="O11"/>
  <c r="L11"/>
  <c r="I11"/>
  <c r="D11"/>
  <c r="X11" s="1"/>
  <c r="U10"/>
  <c r="O10"/>
  <c r="L10"/>
  <c r="I10"/>
  <c r="D10"/>
  <c r="X10" s="1"/>
  <c r="U5"/>
  <c r="O5"/>
  <c r="L5"/>
  <c r="I5"/>
  <c r="D5"/>
  <c r="X5" s="1"/>
  <c r="U4"/>
  <c r="O4"/>
  <c r="L4"/>
  <c r="I4"/>
  <c r="D4"/>
  <c r="X4" s="1"/>
  <c r="D5" i="24" l="1"/>
  <c r="X5" s="1"/>
  <c r="I5"/>
  <c r="L5"/>
  <c r="O5"/>
  <c r="U5"/>
  <c r="D10"/>
  <c r="X10" s="1"/>
  <c r="I10"/>
  <c r="L10"/>
  <c r="O10"/>
  <c r="U10"/>
  <c r="D11"/>
  <c r="X11" s="1"/>
  <c r="I11"/>
  <c r="L11"/>
  <c r="O11"/>
  <c r="U11"/>
  <c r="D12"/>
  <c r="X12" s="1"/>
  <c r="I12"/>
  <c r="L12"/>
  <c r="O12"/>
  <c r="U12"/>
  <c r="D14"/>
  <c r="X14" s="1"/>
  <c r="I14"/>
  <c r="L14"/>
  <c r="O14"/>
  <c r="U14"/>
  <c r="D15"/>
  <c r="X15" s="1"/>
  <c r="I15"/>
  <c r="L15"/>
  <c r="O15"/>
  <c r="U15"/>
  <c r="D17"/>
  <c r="X17" s="1"/>
  <c r="I17"/>
  <c r="L17"/>
  <c r="O17"/>
  <c r="U17"/>
  <c r="D19"/>
  <c r="X19" s="1"/>
  <c r="I19"/>
  <c r="L19"/>
  <c r="O19"/>
  <c r="U19"/>
  <c r="D23"/>
  <c r="X23" s="1"/>
  <c r="I23"/>
  <c r="L23"/>
  <c r="O23"/>
  <c r="U23"/>
  <c r="U3" l="1"/>
  <c r="O3"/>
  <c r="L3"/>
  <c r="I3"/>
  <c r="D3"/>
  <c r="X3" s="1"/>
  <c r="U19" i="23"/>
  <c r="O19"/>
  <c r="L19"/>
  <c r="I19"/>
  <c r="D19"/>
  <c r="X19" s="1"/>
  <c r="U12"/>
  <c r="O12"/>
  <c r="L12"/>
  <c r="I12"/>
  <c r="D12"/>
  <c r="X12" s="1"/>
  <c r="U11"/>
  <c r="O11"/>
  <c r="L11"/>
  <c r="I11"/>
  <c r="D11"/>
  <c r="X11" s="1"/>
  <c r="U20" i="1"/>
  <c r="S20"/>
  <c r="R20"/>
  <c r="Q20"/>
  <c r="P20"/>
  <c r="O20"/>
  <c r="M20"/>
  <c r="L20"/>
  <c r="J20"/>
  <c r="I20"/>
  <c r="G20"/>
  <c r="F20"/>
  <c r="E20"/>
  <c r="D20"/>
  <c r="U19"/>
  <c r="S19"/>
  <c r="R19"/>
  <c r="Q19"/>
  <c r="P19"/>
  <c r="O19"/>
  <c r="M19"/>
  <c r="N19" s="1"/>
  <c r="L19"/>
  <c r="J19"/>
  <c r="I19"/>
  <c r="G19"/>
  <c r="F19"/>
  <c r="E19"/>
  <c r="D19"/>
  <c r="U18"/>
  <c r="S18"/>
  <c r="R18"/>
  <c r="Q18"/>
  <c r="P18"/>
  <c r="O18"/>
  <c r="M18"/>
  <c r="N18" s="1"/>
  <c r="L18"/>
  <c r="J18"/>
  <c r="I18"/>
  <c r="G18"/>
  <c r="H18" s="1"/>
  <c r="F18"/>
  <c r="E18"/>
  <c r="D18"/>
  <c r="U17"/>
  <c r="S17"/>
  <c r="R17"/>
  <c r="Q17"/>
  <c r="P17"/>
  <c r="O17"/>
  <c r="M17"/>
  <c r="L17"/>
  <c r="J17"/>
  <c r="K17" s="1"/>
  <c r="I17"/>
  <c r="G17"/>
  <c r="F17"/>
  <c r="E17"/>
  <c r="D17"/>
  <c r="U16"/>
  <c r="S16"/>
  <c r="R16"/>
  <c r="Q16"/>
  <c r="P16"/>
  <c r="O16"/>
  <c r="M16"/>
  <c r="L16"/>
  <c r="J16"/>
  <c r="I16"/>
  <c r="G16"/>
  <c r="F16"/>
  <c r="E16"/>
  <c r="D16"/>
  <c r="U15"/>
  <c r="S15"/>
  <c r="R15"/>
  <c r="Q15"/>
  <c r="P15"/>
  <c r="O15"/>
  <c r="M15"/>
  <c r="L15"/>
  <c r="J15"/>
  <c r="I15"/>
  <c r="G15"/>
  <c r="F15"/>
  <c r="E15"/>
  <c r="D15"/>
  <c r="U14"/>
  <c r="S14"/>
  <c r="R14"/>
  <c r="Q14"/>
  <c r="P14"/>
  <c r="O14"/>
  <c r="M14"/>
  <c r="L14"/>
  <c r="J14"/>
  <c r="K14" s="1"/>
  <c r="I14"/>
  <c r="G14"/>
  <c r="F14"/>
  <c r="E14"/>
  <c r="D14"/>
  <c r="U13"/>
  <c r="S13"/>
  <c r="R13"/>
  <c r="Q13"/>
  <c r="P13"/>
  <c r="O13"/>
  <c r="M13"/>
  <c r="L13"/>
  <c r="J13"/>
  <c r="I13"/>
  <c r="G13"/>
  <c r="F13"/>
  <c r="E13"/>
  <c r="D13"/>
  <c r="U12"/>
  <c r="S12"/>
  <c r="R12"/>
  <c r="Q12"/>
  <c r="P12"/>
  <c r="O12"/>
  <c r="M12"/>
  <c r="L12"/>
  <c r="J12"/>
  <c r="I12"/>
  <c r="G12"/>
  <c r="F12"/>
  <c r="E12"/>
  <c r="D12"/>
  <c r="U11"/>
  <c r="S11"/>
  <c r="R11"/>
  <c r="Q11"/>
  <c r="P11"/>
  <c r="O11"/>
  <c r="M11"/>
  <c r="L11"/>
  <c r="J11"/>
  <c r="I11"/>
  <c r="G11"/>
  <c r="F11"/>
  <c r="E11"/>
  <c r="D11"/>
  <c r="U10"/>
  <c r="S10"/>
  <c r="R10"/>
  <c r="Q10"/>
  <c r="P10"/>
  <c r="O10"/>
  <c r="M10"/>
  <c r="L10"/>
  <c r="J10"/>
  <c r="I10"/>
  <c r="G10"/>
  <c r="F10"/>
  <c r="E10"/>
  <c r="D10"/>
  <c r="U9"/>
  <c r="S9"/>
  <c r="R9"/>
  <c r="Q9"/>
  <c r="P9"/>
  <c r="O9"/>
  <c r="M9"/>
  <c r="L9"/>
  <c r="J9"/>
  <c r="I9"/>
  <c r="G9"/>
  <c r="F9"/>
  <c r="E9"/>
  <c r="D9"/>
  <c r="U8"/>
  <c r="S8"/>
  <c r="R8"/>
  <c r="Q8"/>
  <c r="P8"/>
  <c r="O8"/>
  <c r="M8"/>
  <c r="L8"/>
  <c r="J8"/>
  <c r="I8"/>
  <c r="G8"/>
  <c r="F8"/>
  <c r="E8"/>
  <c r="D8"/>
  <c r="U7"/>
  <c r="S7"/>
  <c r="R7"/>
  <c r="Q7"/>
  <c r="P7"/>
  <c r="O7"/>
  <c r="M7"/>
  <c r="L7"/>
  <c r="J7"/>
  <c r="K7" s="1"/>
  <c r="I7"/>
  <c r="G7"/>
  <c r="F7"/>
  <c r="E7"/>
  <c r="D7"/>
  <c r="U6"/>
  <c r="S6"/>
  <c r="R6"/>
  <c r="Q6"/>
  <c r="P6"/>
  <c r="O6"/>
  <c r="M6"/>
  <c r="L6"/>
  <c r="J6"/>
  <c r="K6" s="1"/>
  <c r="I6"/>
  <c r="G6"/>
  <c r="F6"/>
  <c r="E6"/>
  <c r="D6"/>
  <c r="U5"/>
  <c r="S5"/>
  <c r="R5"/>
  <c r="Q5"/>
  <c r="P5"/>
  <c r="O5"/>
  <c r="M5"/>
  <c r="L5"/>
  <c r="J5"/>
  <c r="I5"/>
  <c r="G5"/>
  <c r="F5"/>
  <c r="E5"/>
  <c r="D5"/>
  <c r="U4"/>
  <c r="S4"/>
  <c r="R4"/>
  <c r="Q4"/>
  <c r="P4"/>
  <c r="O4"/>
  <c r="M4"/>
  <c r="L4"/>
  <c r="J4"/>
  <c r="I4"/>
  <c r="G4"/>
  <c r="F4"/>
  <c r="E4"/>
  <c r="D4"/>
  <c r="U3"/>
  <c r="S3"/>
  <c r="R3"/>
  <c r="Q3"/>
  <c r="P3"/>
  <c r="O3"/>
  <c r="M3"/>
  <c r="L3"/>
  <c r="J3"/>
  <c r="I3"/>
  <c r="G3"/>
  <c r="F3"/>
  <c r="E3"/>
  <c r="D3"/>
  <c r="W24" i="24"/>
  <c r="W22" i="17" s="1"/>
  <c r="V24" i="24"/>
  <c r="V22" i="17" s="1"/>
  <c r="T24" i="24"/>
  <c r="T22" i="17" s="1"/>
  <c r="S24" i="24"/>
  <c r="S22" i="17" s="1"/>
  <c r="R24" i="24"/>
  <c r="R22" i="17" s="1"/>
  <c r="Q24" i="24"/>
  <c r="Q22" i="17" s="1"/>
  <c r="P24" i="24"/>
  <c r="P22" i="17" s="1"/>
  <c r="N24" i="24"/>
  <c r="N22" i="17" s="1"/>
  <c r="M24" i="24"/>
  <c r="K24"/>
  <c r="K22" i="17" s="1"/>
  <c r="J24" i="24"/>
  <c r="J22" i="17" s="1"/>
  <c r="H24" i="24"/>
  <c r="H22" i="17" s="1"/>
  <c r="G24" i="24"/>
  <c r="G22" i="17" s="1"/>
  <c r="F24" i="24"/>
  <c r="F22" i="17" s="1"/>
  <c r="E24" i="24"/>
  <c r="E22" i="17" s="1"/>
  <c r="C24" i="24"/>
  <c r="B24"/>
  <c r="W24" i="23"/>
  <c r="W21" i="17" s="1"/>
  <c r="V24" i="23"/>
  <c r="V21" i="17" s="1"/>
  <c r="T24" i="23"/>
  <c r="T21" i="17" s="1"/>
  <c r="S24" i="23"/>
  <c r="S21" i="17" s="1"/>
  <c r="R24" i="23"/>
  <c r="R21" i="17" s="1"/>
  <c r="Q24" i="23"/>
  <c r="Q21" i="17" s="1"/>
  <c r="P24" i="23"/>
  <c r="P21" i="17" s="1"/>
  <c r="N24" i="23"/>
  <c r="N21" i="17" s="1"/>
  <c r="M24" i="23"/>
  <c r="M21" i="17" s="1"/>
  <c r="K24" i="23"/>
  <c r="K21" i="17" s="1"/>
  <c r="J24" i="23"/>
  <c r="J21" i="17" s="1"/>
  <c r="H24" i="23"/>
  <c r="H21" i="17" s="1"/>
  <c r="G24" i="23"/>
  <c r="G21" i="17" s="1"/>
  <c r="F24" i="23"/>
  <c r="F21" i="17" s="1"/>
  <c r="E24" i="23"/>
  <c r="E21" i="17" s="1"/>
  <c r="C24" i="23"/>
  <c r="B24"/>
  <c r="U23"/>
  <c r="O23"/>
  <c r="L23"/>
  <c r="I23"/>
  <c r="D23"/>
  <c r="X23" s="1"/>
  <c r="U17"/>
  <c r="L17"/>
  <c r="I17"/>
  <c r="D17"/>
  <c r="X17" s="1"/>
  <c r="U15"/>
  <c r="O15"/>
  <c r="L15"/>
  <c r="I15"/>
  <c r="D15"/>
  <c r="X15" s="1"/>
  <c r="U14"/>
  <c r="O14"/>
  <c r="L14"/>
  <c r="I14"/>
  <c r="D14"/>
  <c r="X14" s="1"/>
  <c r="U10"/>
  <c r="O10"/>
  <c r="L10"/>
  <c r="I10"/>
  <c r="D10"/>
  <c r="X10" s="1"/>
  <c r="U3"/>
  <c r="O3"/>
  <c r="L3"/>
  <c r="I3"/>
  <c r="D3"/>
  <c r="K4" i="1" l="1"/>
  <c r="N10"/>
  <c r="H15"/>
  <c r="N15"/>
  <c r="N11"/>
  <c r="H6"/>
  <c r="K18"/>
  <c r="H7"/>
  <c r="H17"/>
  <c r="K20"/>
  <c r="K15"/>
  <c r="I24" i="24"/>
  <c r="H5" i="1"/>
  <c r="N20"/>
  <c r="H20"/>
  <c r="H12"/>
  <c r="K12"/>
  <c r="H10"/>
  <c r="H14"/>
  <c r="K5"/>
  <c r="N13"/>
  <c r="K13"/>
  <c r="H13"/>
  <c r="K9"/>
  <c r="H9"/>
  <c r="K11"/>
  <c r="O24" i="24"/>
  <c r="H4" i="1"/>
  <c r="N6"/>
  <c r="K16"/>
  <c r="N17"/>
  <c r="H8"/>
  <c r="N8"/>
  <c r="N12"/>
  <c r="K19"/>
  <c r="M22" i="17"/>
  <c r="N5" i="1"/>
  <c r="N7"/>
  <c r="K10"/>
  <c r="H16"/>
  <c r="N16"/>
  <c r="K8"/>
  <c r="N9"/>
  <c r="N14"/>
  <c r="H19"/>
  <c r="H11"/>
  <c r="N4"/>
  <c r="U24" i="24"/>
  <c r="U24" i="23"/>
  <c r="O24"/>
  <c r="L24"/>
  <c r="L24" i="24"/>
  <c r="I24" i="23"/>
  <c r="D24"/>
  <c r="D21" i="17" s="1"/>
  <c r="D24" i="24"/>
  <c r="D22" i="17" s="1"/>
  <c r="X3" i="23"/>
  <c r="X24" s="1"/>
  <c r="X24" i="24"/>
  <c r="U17" i="19"/>
  <c r="O17"/>
  <c r="L17"/>
  <c r="I17"/>
  <c r="D17"/>
  <c r="X17" s="1"/>
  <c r="D13"/>
  <c r="D12"/>
  <c r="D11"/>
  <c r="X11" s="1"/>
  <c r="D5"/>
  <c r="X5" s="1"/>
  <c r="D3"/>
  <c r="U11"/>
  <c r="O11"/>
  <c r="L11"/>
  <c r="I11"/>
  <c r="U5"/>
  <c r="O5"/>
  <c r="L5"/>
  <c r="I5"/>
  <c r="U22" i="20" l="1"/>
  <c r="O22"/>
  <c r="L22"/>
  <c r="I22"/>
  <c r="D22"/>
  <c r="X22" s="1"/>
  <c r="D19"/>
  <c r="D17"/>
  <c r="D15"/>
  <c r="D14"/>
  <c r="D13"/>
  <c r="D12"/>
  <c r="D11"/>
  <c r="D10"/>
  <c r="D5"/>
  <c r="X17" l="1"/>
  <c r="U17"/>
  <c r="O17"/>
  <c r="L17"/>
  <c r="I17"/>
  <c r="X11"/>
  <c r="U11"/>
  <c r="O11"/>
  <c r="L11"/>
  <c r="I11"/>
  <c r="X5"/>
  <c r="U5"/>
  <c r="O5"/>
  <c r="L5"/>
  <c r="I5"/>
  <c r="D19" i="21" l="1"/>
  <c r="D17"/>
  <c r="D15"/>
  <c r="D14"/>
  <c r="D13"/>
  <c r="D12"/>
  <c r="D10"/>
  <c r="D9"/>
  <c r="D3"/>
  <c r="X17" l="1"/>
  <c r="U17"/>
  <c r="O17"/>
  <c r="L17"/>
  <c r="I17"/>
  <c r="D23" i="22" l="1"/>
  <c r="X23" s="1"/>
  <c r="D22"/>
  <c r="X22" s="1"/>
  <c r="D17"/>
  <c r="X17" s="1"/>
  <c r="D15"/>
  <c r="X15" s="1"/>
  <c r="D14"/>
  <c r="D13"/>
  <c r="X13" s="1"/>
  <c r="D10"/>
  <c r="X10" s="1"/>
  <c r="D9"/>
  <c r="X9" s="1"/>
  <c r="D5"/>
  <c r="X5" s="1"/>
  <c r="D4"/>
  <c r="X4" s="1"/>
  <c r="D3"/>
  <c r="X3" s="1"/>
  <c r="U5"/>
  <c r="O5"/>
  <c r="L5"/>
  <c r="I5"/>
  <c r="U4"/>
  <c r="U24" s="1"/>
  <c r="O4"/>
  <c r="L4"/>
  <c r="I4"/>
  <c r="U23"/>
  <c r="O23"/>
  <c r="L23"/>
  <c r="I23"/>
  <c r="U22"/>
  <c r="O22"/>
  <c r="L22"/>
  <c r="I22"/>
  <c r="U17"/>
  <c r="O17"/>
  <c r="L17"/>
  <c r="I17"/>
  <c r="U15"/>
  <c r="O15"/>
  <c r="L15"/>
  <c r="I15"/>
  <c r="X14"/>
  <c r="U14"/>
  <c r="O14"/>
  <c r="L14"/>
  <c r="I14"/>
  <c r="U13"/>
  <c r="O13"/>
  <c r="L13"/>
  <c r="I13"/>
  <c r="U10"/>
  <c r="O10"/>
  <c r="L10"/>
  <c r="I10"/>
  <c r="U9"/>
  <c r="O9"/>
  <c r="L9"/>
  <c r="I9"/>
  <c r="AE19" i="1"/>
  <c r="AE14"/>
  <c r="AE11"/>
  <c r="AE8"/>
  <c r="AE5"/>
  <c r="AE3"/>
  <c r="AB20"/>
  <c r="AB16"/>
  <c r="AB15"/>
  <c r="AB14"/>
  <c r="AB13"/>
  <c r="AB11"/>
  <c r="AB10"/>
  <c r="AB9"/>
  <c r="AB8"/>
  <c r="AB5"/>
  <c r="AB3"/>
  <c r="AA18"/>
  <c r="AA16"/>
  <c r="AA15"/>
  <c r="AA14"/>
  <c r="AA13"/>
  <c r="AA10"/>
  <c r="AA9"/>
  <c r="AA8"/>
  <c r="AA7"/>
  <c r="AA5"/>
  <c r="Z20"/>
  <c r="Z19"/>
  <c r="Z18"/>
  <c r="Z17"/>
  <c r="Z14"/>
  <c r="Z11"/>
  <c r="Z9"/>
  <c r="Z8"/>
  <c r="Z6"/>
  <c r="Z4"/>
  <c r="AI19"/>
  <c r="AL19" s="1"/>
  <c r="AI18"/>
  <c r="AL18" s="1"/>
  <c r="AI16"/>
  <c r="AL16" s="1"/>
  <c r="AI13"/>
  <c r="AL13" s="1"/>
  <c r="AI11"/>
  <c r="AL11" s="1"/>
  <c r="AI8"/>
  <c r="AI4"/>
  <c r="AL4" s="1"/>
  <c r="AH18"/>
  <c r="AK18" s="1"/>
  <c r="AH15"/>
  <c r="AK15" s="1"/>
  <c r="AH12"/>
  <c r="AK12" s="1"/>
  <c r="AH8"/>
  <c r="AH6"/>
  <c r="AK6" s="1"/>
  <c r="AD20"/>
  <c r="AD19"/>
  <c r="AD16"/>
  <c r="AD14"/>
  <c r="AD13"/>
  <c r="AD12"/>
  <c r="AD11"/>
  <c r="AD10"/>
  <c r="AD9"/>
  <c r="AD8"/>
  <c r="AD7"/>
  <c r="AD5"/>
  <c r="AD4"/>
  <c r="AC19"/>
  <c r="AC17"/>
  <c r="AC15"/>
  <c r="AC12"/>
  <c r="AC10"/>
  <c r="AC6"/>
  <c r="AC3"/>
  <c r="X13" i="19"/>
  <c r="U13"/>
  <c r="O13"/>
  <c r="L13"/>
  <c r="I13"/>
  <c r="X12"/>
  <c r="U12"/>
  <c r="O12"/>
  <c r="L12"/>
  <c r="I12"/>
  <c r="X3"/>
  <c r="U3"/>
  <c r="O3"/>
  <c r="L3"/>
  <c r="I3"/>
  <c r="X19" i="20"/>
  <c r="U19"/>
  <c r="O19"/>
  <c r="L19"/>
  <c r="I19"/>
  <c r="X15"/>
  <c r="U15"/>
  <c r="O15"/>
  <c r="L15"/>
  <c r="I15"/>
  <c r="X14"/>
  <c r="U14"/>
  <c r="O14"/>
  <c r="L14"/>
  <c r="I14"/>
  <c r="X13"/>
  <c r="U13"/>
  <c r="O13"/>
  <c r="L13"/>
  <c r="I13"/>
  <c r="X12"/>
  <c r="U12"/>
  <c r="O12"/>
  <c r="L12"/>
  <c r="I12"/>
  <c r="X10"/>
  <c r="U10"/>
  <c r="O10"/>
  <c r="L10"/>
  <c r="I10"/>
  <c r="X19" i="21"/>
  <c r="U19"/>
  <c r="O19"/>
  <c r="L19"/>
  <c r="I19"/>
  <c r="X15"/>
  <c r="U15"/>
  <c r="O15"/>
  <c r="L15"/>
  <c r="I15"/>
  <c r="X14"/>
  <c r="U14"/>
  <c r="O14"/>
  <c r="L14"/>
  <c r="I14"/>
  <c r="X13"/>
  <c r="U13"/>
  <c r="O13"/>
  <c r="L13"/>
  <c r="I13"/>
  <c r="X12"/>
  <c r="U12"/>
  <c r="O12"/>
  <c r="L12"/>
  <c r="I12"/>
  <c r="X10"/>
  <c r="U10"/>
  <c r="O10"/>
  <c r="L10"/>
  <c r="I10"/>
  <c r="X9"/>
  <c r="U9"/>
  <c r="O9"/>
  <c r="L9"/>
  <c r="I9"/>
  <c r="X3"/>
  <c r="U3"/>
  <c r="O3"/>
  <c r="L3"/>
  <c r="I3"/>
  <c r="W24" i="22"/>
  <c r="W17" i="17" s="1"/>
  <c r="V24" i="22"/>
  <c r="V17" i="17" s="1"/>
  <c r="T24" i="22"/>
  <c r="T17" i="17" s="1"/>
  <c r="S24" i="22"/>
  <c r="S17" i="17" s="1"/>
  <c r="R24" i="22"/>
  <c r="R17" i="17" s="1"/>
  <c r="Q24" i="22"/>
  <c r="Q17" i="17"/>
  <c r="P24" i="22"/>
  <c r="P17" i="17" s="1"/>
  <c r="N24" i="22"/>
  <c r="N17" i="17"/>
  <c r="M24" i="22"/>
  <c r="K24"/>
  <c r="J24"/>
  <c r="J17" i="17" s="1"/>
  <c r="H24" i="22"/>
  <c r="H17" i="17" s="1"/>
  <c r="I17" s="1"/>
  <c r="G24" i="22"/>
  <c r="G17" i="17" s="1"/>
  <c r="F24" i="22"/>
  <c r="F17" i="17" s="1"/>
  <c r="E24" i="22"/>
  <c r="E17" i="17"/>
  <c r="C24" i="22"/>
  <c r="B24"/>
  <c r="U3"/>
  <c r="O3"/>
  <c r="L3"/>
  <c r="I3"/>
  <c r="W24" i="21"/>
  <c r="W18" i="17" s="1"/>
  <c r="V24" i="21"/>
  <c r="V18" i="17" s="1"/>
  <c r="T24" i="21"/>
  <c r="T18" i="17" s="1"/>
  <c r="S24" i="21"/>
  <c r="S18" i="17" s="1"/>
  <c r="R24" i="21"/>
  <c r="R18" i="17" s="1"/>
  <c r="Q24" i="21"/>
  <c r="Q18" i="17" s="1"/>
  <c r="P24" i="21"/>
  <c r="P18" i="17" s="1"/>
  <c r="N24" i="21"/>
  <c r="N18" i="17" s="1"/>
  <c r="M24" i="21"/>
  <c r="M18" i="17" s="1"/>
  <c r="K24" i="21"/>
  <c r="K18" i="17" s="1"/>
  <c r="J24" i="21"/>
  <c r="H24"/>
  <c r="H18" i="17" s="1"/>
  <c r="G24" i="21"/>
  <c r="G18" i="17" s="1"/>
  <c r="F24" i="21"/>
  <c r="F18" i="17" s="1"/>
  <c r="E24" i="21"/>
  <c r="E18" i="17" s="1"/>
  <c r="C24" i="21"/>
  <c r="B24"/>
  <c r="D24"/>
  <c r="D18" i="17" s="1"/>
  <c r="W24" i="20"/>
  <c r="W19" i="17" s="1"/>
  <c r="V24" i="20"/>
  <c r="V19" i="17" s="1"/>
  <c r="T24" i="20"/>
  <c r="T19" i="17" s="1"/>
  <c r="S24" i="20"/>
  <c r="S19" i="17" s="1"/>
  <c r="R24" i="20"/>
  <c r="R19" i="17" s="1"/>
  <c r="Q24" i="20"/>
  <c r="Q19" i="17" s="1"/>
  <c r="P24" i="20"/>
  <c r="P19" i="17" s="1"/>
  <c r="N24" i="20"/>
  <c r="N19" i="17" s="1"/>
  <c r="M24" i="20"/>
  <c r="M19" i="17" s="1"/>
  <c r="K24" i="20"/>
  <c r="K19" i="17" s="1"/>
  <c r="J24" i="20"/>
  <c r="J19" i="17" s="1"/>
  <c r="H24" i="20"/>
  <c r="H19" i="17" s="1"/>
  <c r="G24" i="20"/>
  <c r="G19" i="17" s="1"/>
  <c r="F24" i="20"/>
  <c r="F19" i="17" s="1"/>
  <c r="E24" i="20"/>
  <c r="E19" i="17" s="1"/>
  <c r="C24" i="20"/>
  <c r="B24"/>
  <c r="D24"/>
  <c r="D19" i="17" s="1"/>
  <c r="W24" i="19"/>
  <c r="W20" i="17" s="1"/>
  <c r="V24" i="19"/>
  <c r="V20" i="17" s="1"/>
  <c r="T24" i="19"/>
  <c r="T20" i="17" s="1"/>
  <c r="S24" i="19"/>
  <c r="S20" i="17" s="1"/>
  <c r="R24" i="19"/>
  <c r="R20" i="17" s="1"/>
  <c r="Q24" i="19"/>
  <c r="Q20" i="17" s="1"/>
  <c r="P24" i="19"/>
  <c r="P20" i="17" s="1"/>
  <c r="N24" i="19"/>
  <c r="N20" i="17" s="1"/>
  <c r="M24" i="19"/>
  <c r="M20" i="17" s="1"/>
  <c r="K24" i="19"/>
  <c r="K20" i="17" s="1"/>
  <c r="J24" i="19"/>
  <c r="J20" i="17" s="1"/>
  <c r="H24" i="19"/>
  <c r="H20" i="17" s="1"/>
  <c r="G24" i="19"/>
  <c r="G20" i="17" s="1"/>
  <c r="F24" i="19"/>
  <c r="F20" i="17" s="1"/>
  <c r="E24" i="19"/>
  <c r="E20" i="17" s="1"/>
  <c r="C24" i="19"/>
  <c r="B24"/>
  <c r="D24"/>
  <c r="D20" i="17" s="1"/>
  <c r="AC16" i="1"/>
  <c r="AE12"/>
  <c r="AE6"/>
  <c r="W24" i="18"/>
  <c r="W16" i="17" s="1"/>
  <c r="V24" i="18"/>
  <c r="T24"/>
  <c r="T16" i="17" s="1"/>
  <c r="S24" i="18"/>
  <c r="S16" i="17"/>
  <c r="R24" i="18"/>
  <c r="R16" i="17" s="1"/>
  <c r="Q24" i="18"/>
  <c r="Q16" i="17" s="1"/>
  <c r="P24" i="18"/>
  <c r="P16" i="17" s="1"/>
  <c r="N24" i="18"/>
  <c r="N16" i="17" s="1"/>
  <c r="M24" i="18"/>
  <c r="M16" i="17" s="1"/>
  <c r="K24" i="18"/>
  <c r="K16" i="17" s="1"/>
  <c r="L16" s="1"/>
  <c r="J24" i="18"/>
  <c r="J16" i="17" s="1"/>
  <c r="H24" i="18"/>
  <c r="H16" i="17"/>
  <c r="G24" i="18"/>
  <c r="G16" i="17" s="1"/>
  <c r="F24" i="18"/>
  <c r="F16" i="17"/>
  <c r="E24" i="18"/>
  <c r="E16" i="17" s="1"/>
  <c r="C24" i="18"/>
  <c r="B24"/>
  <c r="W24" i="2"/>
  <c r="V24"/>
  <c r="T24"/>
  <c r="S24"/>
  <c r="S15" i="17" s="1"/>
  <c r="U15" s="1"/>
  <c r="R24" i="2"/>
  <c r="R15" i="17" s="1"/>
  <c r="Q24" i="2"/>
  <c r="Q15" i="17"/>
  <c r="P24" i="2"/>
  <c r="N24"/>
  <c r="M24"/>
  <c r="O24"/>
  <c r="L24"/>
  <c r="K24"/>
  <c r="J24"/>
  <c r="H24"/>
  <c r="I24" s="1"/>
  <c r="G24"/>
  <c r="F24"/>
  <c r="F15" i="17" s="1"/>
  <c r="E24" i="2"/>
  <c r="E15" i="17" s="1"/>
  <c r="C24" i="2"/>
  <c r="B24"/>
  <c r="W24" i="13"/>
  <c r="V24"/>
  <c r="T24"/>
  <c r="S24"/>
  <c r="S14" i="17" s="1"/>
  <c r="R24" i="13"/>
  <c r="R14" i="17" s="1"/>
  <c r="Q24" i="13"/>
  <c r="P24"/>
  <c r="N24"/>
  <c r="O24" s="1"/>
  <c r="M24"/>
  <c r="K24"/>
  <c r="J24"/>
  <c r="H24"/>
  <c r="H14" i="17" s="1"/>
  <c r="G24" i="13"/>
  <c r="I24" s="1"/>
  <c r="F24"/>
  <c r="E24"/>
  <c r="C24"/>
  <c r="B24"/>
  <c r="W24" i="12"/>
  <c r="V24"/>
  <c r="V13" i="17" s="1"/>
  <c r="T24" i="12"/>
  <c r="T13" i="17" s="1"/>
  <c r="S24" i="12"/>
  <c r="S13" i="17" s="1"/>
  <c r="U13" s="1"/>
  <c r="R24" i="12"/>
  <c r="Q24"/>
  <c r="P24"/>
  <c r="N24"/>
  <c r="M24"/>
  <c r="K24"/>
  <c r="L24" s="1"/>
  <c r="J24"/>
  <c r="H24"/>
  <c r="H13" i="17" s="1"/>
  <c r="G24" i="12"/>
  <c r="F24"/>
  <c r="F13" i="17" s="1"/>
  <c r="E24" i="12"/>
  <c r="C24"/>
  <c r="B24"/>
  <c r="W24" i="11"/>
  <c r="V24"/>
  <c r="T24"/>
  <c r="T12" i="17" s="1"/>
  <c r="U12" s="1"/>
  <c r="S24" i="11"/>
  <c r="R24"/>
  <c r="Q24"/>
  <c r="Q12" i="17" s="1"/>
  <c r="P24" i="11"/>
  <c r="P12" i="17" s="1"/>
  <c r="N24" i="11"/>
  <c r="M24"/>
  <c r="M12" i="17" s="1"/>
  <c r="K24" i="11"/>
  <c r="J24"/>
  <c r="H24"/>
  <c r="G24"/>
  <c r="F24"/>
  <c r="E24"/>
  <c r="C24"/>
  <c r="B24"/>
  <c r="W24" i="10"/>
  <c r="W11" i="17" s="1"/>
  <c r="V24" i="10"/>
  <c r="V11" i="17" s="1"/>
  <c r="T24" i="10"/>
  <c r="T11" i="17" s="1"/>
  <c r="S24" i="10"/>
  <c r="R24"/>
  <c r="Q24"/>
  <c r="Q11" i="17" s="1"/>
  <c r="P24" i="10"/>
  <c r="P11" i="17" s="1"/>
  <c r="N24" i="10"/>
  <c r="M24"/>
  <c r="K24"/>
  <c r="J24"/>
  <c r="J11" i="17" s="1"/>
  <c r="H24" i="10"/>
  <c r="H11" i="17" s="1"/>
  <c r="I11" s="1"/>
  <c r="G24" i="10"/>
  <c r="G11" i="17" s="1"/>
  <c r="F24" i="10"/>
  <c r="E24"/>
  <c r="E11" i="17" s="1"/>
  <c r="C24" i="10"/>
  <c r="B24"/>
  <c r="W24" i="9"/>
  <c r="W10" i="17" s="1"/>
  <c r="V24" i="9"/>
  <c r="V10" i="17" s="1"/>
  <c r="T24" i="9"/>
  <c r="T10" i="17" s="1"/>
  <c r="S24" i="9"/>
  <c r="R24"/>
  <c r="R10" i="17" s="1"/>
  <c r="Q24" i="9"/>
  <c r="Q10" i="17" s="1"/>
  <c r="P24" i="9"/>
  <c r="P10" i="17" s="1"/>
  <c r="N24" i="9"/>
  <c r="M24"/>
  <c r="K24"/>
  <c r="K10" i="17" s="1"/>
  <c r="J24" i="9"/>
  <c r="J10" i="17" s="1"/>
  <c r="H24" i="9"/>
  <c r="G24"/>
  <c r="F24"/>
  <c r="F10" i="17" s="1"/>
  <c r="E24" i="9"/>
  <c r="C24"/>
  <c r="B24"/>
  <c r="W24" i="15"/>
  <c r="W9" i="17" s="1"/>
  <c r="V24" i="15"/>
  <c r="T24"/>
  <c r="T9" i="17" s="1"/>
  <c r="S24" i="15"/>
  <c r="S9" i="17" s="1"/>
  <c r="R24" i="15"/>
  <c r="R9" i="17" s="1"/>
  <c r="Q24" i="15"/>
  <c r="Q9" i="17" s="1"/>
  <c r="P24" i="15"/>
  <c r="P9" i="17" s="1"/>
  <c r="N24" i="15"/>
  <c r="N9" i="17" s="1"/>
  <c r="M24" i="15"/>
  <c r="K24"/>
  <c r="K9" i="17" s="1"/>
  <c r="J24" i="15"/>
  <c r="J9" i="17" s="1"/>
  <c r="H24" i="15"/>
  <c r="H9" i="17" s="1"/>
  <c r="G24" i="15"/>
  <c r="F24"/>
  <c r="F9" i="17" s="1"/>
  <c r="E24" i="15"/>
  <c r="E9" i="17" s="1"/>
  <c r="C24" i="15"/>
  <c r="B24"/>
  <c r="W24" i="8"/>
  <c r="V24"/>
  <c r="V8" i="17" s="1"/>
  <c r="T24" i="8"/>
  <c r="T8" i="17" s="1"/>
  <c r="S24" i="8"/>
  <c r="S8" i="17" s="1"/>
  <c r="R24" i="8"/>
  <c r="R8" i="17" s="1"/>
  <c r="Q24" i="8"/>
  <c r="Q8" i="17" s="1"/>
  <c r="P24" i="8"/>
  <c r="P8" i="17" s="1"/>
  <c r="N24" i="8"/>
  <c r="N8" i="17" s="1"/>
  <c r="M24" i="8"/>
  <c r="M8" i="17" s="1"/>
  <c r="K24" i="8"/>
  <c r="K8" i="17" s="1"/>
  <c r="J24" i="8"/>
  <c r="H24"/>
  <c r="H8" i="17" s="1"/>
  <c r="G24" i="8"/>
  <c r="G8" i="17" s="1"/>
  <c r="F24" i="8"/>
  <c r="F8" i="17" s="1"/>
  <c r="E24" i="8"/>
  <c r="C24"/>
  <c r="B24"/>
  <c r="W24" i="7"/>
  <c r="W7" i="17" s="1"/>
  <c r="V24" i="7"/>
  <c r="V7" i="17" s="1"/>
  <c r="T24" i="7"/>
  <c r="T7" i="17" s="1"/>
  <c r="S24" i="7"/>
  <c r="S7" i="17" s="1"/>
  <c r="R24" i="7"/>
  <c r="R7" i="17" s="1"/>
  <c r="Q24" i="7"/>
  <c r="Q7" i="17" s="1"/>
  <c r="P24" i="7"/>
  <c r="N24"/>
  <c r="N7" i="17" s="1"/>
  <c r="M24" i="7"/>
  <c r="K24"/>
  <c r="K7" i="17" s="1"/>
  <c r="J24" i="7"/>
  <c r="J7" i="17" s="1"/>
  <c r="H24" i="7"/>
  <c r="H7" i="17" s="1"/>
  <c r="G24" i="7"/>
  <c r="F24"/>
  <c r="F7" i="17" s="1"/>
  <c r="E24" i="7"/>
  <c r="C24"/>
  <c r="B24"/>
  <c r="W24" i="6"/>
  <c r="W5" i="17" s="1"/>
  <c r="V24" i="6"/>
  <c r="V5" i="17" s="1"/>
  <c r="T24" i="6"/>
  <c r="S24"/>
  <c r="R24"/>
  <c r="R5" i="17" s="1"/>
  <c r="Q24" i="6"/>
  <c r="Q5" i="17" s="1"/>
  <c r="P24" i="6"/>
  <c r="P5" i="17" s="1"/>
  <c r="N24" i="6"/>
  <c r="N5" i="17" s="1"/>
  <c r="M24" i="6"/>
  <c r="K24"/>
  <c r="K5" i="17" s="1"/>
  <c r="J24" i="6"/>
  <c r="J5" i="17" s="1"/>
  <c r="H24" i="6"/>
  <c r="G24"/>
  <c r="F24"/>
  <c r="F5" i="17" s="1"/>
  <c r="E24" i="6"/>
  <c r="E5" i="17" s="1"/>
  <c r="C24" i="6"/>
  <c r="B24"/>
  <c r="W24" i="4"/>
  <c r="W4" i="17" s="1"/>
  <c r="V24" i="4"/>
  <c r="V4" i="17" s="1"/>
  <c r="T24" i="4"/>
  <c r="T4" i="17" s="1"/>
  <c r="S24" i="4"/>
  <c r="S4" i="17" s="1"/>
  <c r="R24" i="4"/>
  <c r="R4" i="17" s="1"/>
  <c r="Q24" i="4"/>
  <c r="Q4" i="17" s="1"/>
  <c r="P24" i="4"/>
  <c r="P4" i="17" s="1"/>
  <c r="N24" i="4"/>
  <c r="M24"/>
  <c r="M4" i="17" s="1"/>
  <c r="K24" i="4"/>
  <c r="K4" i="17" s="1"/>
  <c r="J24" i="4"/>
  <c r="H24"/>
  <c r="H4" i="17" s="1"/>
  <c r="G24" i="4"/>
  <c r="F24"/>
  <c r="F4" i="17" s="1"/>
  <c r="E24" i="4"/>
  <c r="E4" i="17" s="1"/>
  <c r="C24" i="4"/>
  <c r="B24"/>
  <c r="W24" i="3"/>
  <c r="W3" i="17" s="1"/>
  <c r="V24" i="3"/>
  <c r="V3" i="17" s="1"/>
  <c r="T24" i="3"/>
  <c r="T3" i="17" s="1"/>
  <c r="S24" i="3"/>
  <c r="S3" i="17" s="1"/>
  <c r="R24" i="3"/>
  <c r="R3" i="17" s="1"/>
  <c r="Q24" i="3"/>
  <c r="Q3" i="17" s="1"/>
  <c r="P24" i="3"/>
  <c r="P3" i="17" s="1"/>
  <c r="N24" i="3"/>
  <c r="N3" i="17" s="1"/>
  <c r="M24" i="3"/>
  <c r="M3" i="17" s="1"/>
  <c r="K24" i="3"/>
  <c r="K3" i="17" s="1"/>
  <c r="J24" i="3"/>
  <c r="J3" i="17" s="1"/>
  <c r="H24" i="3"/>
  <c r="H3" i="17" s="1"/>
  <c r="G24" i="3"/>
  <c r="G3" i="17" s="1"/>
  <c r="F24" i="3"/>
  <c r="F3" i="17" s="1"/>
  <c r="E24" i="3"/>
  <c r="E3" i="17" s="1"/>
  <c r="C24" i="3"/>
  <c r="B24"/>
  <c r="W24" i="5"/>
  <c r="W6" i="17" s="1"/>
  <c r="V24" i="5"/>
  <c r="V6" i="17" s="1"/>
  <c r="T24" i="5"/>
  <c r="T6" i="17" s="1"/>
  <c r="S24" i="5"/>
  <c r="S6" i="17" s="1"/>
  <c r="R24" i="5"/>
  <c r="Q24"/>
  <c r="Q6" i="17" s="1"/>
  <c r="P24" i="5"/>
  <c r="P6" i="17" s="1"/>
  <c r="N24" i="5"/>
  <c r="N6" i="17" s="1"/>
  <c r="M24" i="5"/>
  <c r="K24"/>
  <c r="K6" i="17" s="1"/>
  <c r="J24" i="5"/>
  <c r="J6" i="17" s="1"/>
  <c r="H24" i="5"/>
  <c r="H6" i="17" s="1"/>
  <c r="G24" i="5"/>
  <c r="F24"/>
  <c r="E24"/>
  <c r="E6" i="17" s="1"/>
  <c r="U23" i="18"/>
  <c r="O23"/>
  <c r="L23"/>
  <c r="I23"/>
  <c r="D23"/>
  <c r="X23" s="1"/>
  <c r="N15" i="17"/>
  <c r="U22" i="2"/>
  <c r="O22"/>
  <c r="L22"/>
  <c r="I22"/>
  <c r="D22"/>
  <c r="X22" s="1"/>
  <c r="U23"/>
  <c r="O23"/>
  <c r="L23"/>
  <c r="I23"/>
  <c r="D23"/>
  <c r="X23" s="1"/>
  <c r="U23" i="13"/>
  <c r="O23"/>
  <c r="L23"/>
  <c r="I23"/>
  <c r="D23"/>
  <c r="X23" s="1"/>
  <c r="L11"/>
  <c r="AC20" i="1"/>
  <c r="AE20"/>
  <c r="U19" i="12"/>
  <c r="O19"/>
  <c r="L19"/>
  <c r="I19"/>
  <c r="D19"/>
  <c r="X19" s="1"/>
  <c r="U18"/>
  <c r="O18"/>
  <c r="L18"/>
  <c r="I18"/>
  <c r="D18"/>
  <c r="U8"/>
  <c r="O8"/>
  <c r="L8"/>
  <c r="I8"/>
  <c r="D8"/>
  <c r="X8" s="1"/>
  <c r="D4" i="11"/>
  <c r="I4"/>
  <c r="L4"/>
  <c r="O4"/>
  <c r="U4"/>
  <c r="D9"/>
  <c r="X9" s="1"/>
  <c r="I9"/>
  <c r="L9"/>
  <c r="O9"/>
  <c r="U9"/>
  <c r="D10"/>
  <c r="X10" s="1"/>
  <c r="I10"/>
  <c r="L10"/>
  <c r="O10"/>
  <c r="U10"/>
  <c r="D11"/>
  <c r="X11" s="1"/>
  <c r="I11"/>
  <c r="L11"/>
  <c r="O11"/>
  <c r="U11"/>
  <c r="D12"/>
  <c r="X12" s="1"/>
  <c r="I12"/>
  <c r="L12"/>
  <c r="O12"/>
  <c r="U12"/>
  <c r="D13"/>
  <c r="X13" s="1"/>
  <c r="I13"/>
  <c r="L13"/>
  <c r="O13"/>
  <c r="U13"/>
  <c r="D15"/>
  <c r="X15" s="1"/>
  <c r="I15"/>
  <c r="L15"/>
  <c r="O15"/>
  <c r="U15"/>
  <c r="D19"/>
  <c r="X19" s="1"/>
  <c r="I19"/>
  <c r="L19"/>
  <c r="O19"/>
  <c r="U19"/>
  <c r="D20"/>
  <c r="X20" s="1"/>
  <c r="I20"/>
  <c r="L20"/>
  <c r="O20"/>
  <c r="U20"/>
  <c r="D4" i="12"/>
  <c r="X4" s="1"/>
  <c r="I4"/>
  <c r="L4"/>
  <c r="O4"/>
  <c r="U4"/>
  <c r="D7"/>
  <c r="X7" s="1"/>
  <c r="I7"/>
  <c r="L7"/>
  <c r="O7"/>
  <c r="U7"/>
  <c r="D11"/>
  <c r="X11" s="1"/>
  <c r="I11"/>
  <c r="L11"/>
  <c r="O11"/>
  <c r="U11"/>
  <c r="D14"/>
  <c r="X14" s="1"/>
  <c r="I14"/>
  <c r="L14"/>
  <c r="O14"/>
  <c r="U14"/>
  <c r="D15"/>
  <c r="X15" s="1"/>
  <c r="I15"/>
  <c r="L15"/>
  <c r="O15"/>
  <c r="U15"/>
  <c r="D16"/>
  <c r="X16" s="1"/>
  <c r="I16"/>
  <c r="L16"/>
  <c r="O16"/>
  <c r="U16"/>
  <c r="D17"/>
  <c r="X17" s="1"/>
  <c r="I17"/>
  <c r="L17"/>
  <c r="O17"/>
  <c r="U17"/>
  <c r="X18"/>
  <c r="D22"/>
  <c r="I22"/>
  <c r="L22"/>
  <c r="O22"/>
  <c r="U22"/>
  <c r="D7" i="13"/>
  <c r="X7" s="1"/>
  <c r="I7"/>
  <c r="L7"/>
  <c r="O7"/>
  <c r="U7"/>
  <c r="D9"/>
  <c r="X9" s="1"/>
  <c r="I9"/>
  <c r="L9"/>
  <c r="O9"/>
  <c r="U9"/>
  <c r="D11"/>
  <c r="I11"/>
  <c r="O11"/>
  <c r="U11"/>
  <c r="D12"/>
  <c r="X12" s="1"/>
  <c r="I12"/>
  <c r="L12"/>
  <c r="O12"/>
  <c r="U12"/>
  <c r="D13"/>
  <c r="X13" s="1"/>
  <c r="I13"/>
  <c r="L13"/>
  <c r="O13"/>
  <c r="U13"/>
  <c r="D14"/>
  <c r="X14" s="1"/>
  <c r="I14"/>
  <c r="L14"/>
  <c r="O14"/>
  <c r="U14"/>
  <c r="D15"/>
  <c r="X15" s="1"/>
  <c r="I15"/>
  <c r="L15"/>
  <c r="O15"/>
  <c r="U15"/>
  <c r="D17"/>
  <c r="X17" s="1"/>
  <c r="I17"/>
  <c r="L17"/>
  <c r="O17"/>
  <c r="U17"/>
  <c r="D18"/>
  <c r="X18" s="1"/>
  <c r="I18"/>
  <c r="L18"/>
  <c r="O18"/>
  <c r="U18"/>
  <c r="D19"/>
  <c r="X19" s="1"/>
  <c r="I19"/>
  <c r="L19"/>
  <c r="O19"/>
  <c r="U19"/>
  <c r="D4" i="2"/>
  <c r="X4" s="1"/>
  <c r="I4"/>
  <c r="L4"/>
  <c r="O4"/>
  <c r="U4"/>
  <c r="D5"/>
  <c r="I5"/>
  <c r="L5"/>
  <c r="O5"/>
  <c r="U5"/>
  <c r="D9"/>
  <c r="X9" s="1"/>
  <c r="I9"/>
  <c r="L9"/>
  <c r="O9"/>
  <c r="U9"/>
  <c r="D11"/>
  <c r="X11" s="1"/>
  <c r="I11"/>
  <c r="L11"/>
  <c r="O11"/>
  <c r="U11"/>
  <c r="D12"/>
  <c r="X12" s="1"/>
  <c r="I12"/>
  <c r="L12"/>
  <c r="O12"/>
  <c r="U12"/>
  <c r="D13"/>
  <c r="X13" s="1"/>
  <c r="I13"/>
  <c r="L13"/>
  <c r="O13"/>
  <c r="U13"/>
  <c r="D14"/>
  <c r="X14" s="1"/>
  <c r="I14"/>
  <c r="L14"/>
  <c r="O14"/>
  <c r="U14"/>
  <c r="D17"/>
  <c r="X17" s="1"/>
  <c r="I17"/>
  <c r="L17"/>
  <c r="O17"/>
  <c r="U17"/>
  <c r="D9" i="18"/>
  <c r="X9" s="1"/>
  <c r="I9"/>
  <c r="L9"/>
  <c r="O9"/>
  <c r="U9"/>
  <c r="D10"/>
  <c r="X10"/>
  <c r="I10"/>
  <c r="L10"/>
  <c r="O10"/>
  <c r="U10"/>
  <c r="U24" s="1"/>
  <c r="D12"/>
  <c r="X12" s="1"/>
  <c r="I12"/>
  <c r="L12"/>
  <c r="O12"/>
  <c r="U12"/>
  <c r="D13"/>
  <c r="X13" s="1"/>
  <c r="I13"/>
  <c r="L13"/>
  <c r="O13"/>
  <c r="U13"/>
  <c r="D14"/>
  <c r="X14"/>
  <c r="I14"/>
  <c r="L14"/>
  <c r="O14"/>
  <c r="U14"/>
  <c r="D15"/>
  <c r="X15" s="1"/>
  <c r="I15"/>
  <c r="L15"/>
  <c r="O15"/>
  <c r="U15"/>
  <c r="D16"/>
  <c r="I16"/>
  <c r="L16"/>
  <c r="O16"/>
  <c r="U16"/>
  <c r="D19"/>
  <c r="X19"/>
  <c r="I19"/>
  <c r="L19"/>
  <c r="O19"/>
  <c r="U19"/>
  <c r="U24" i="15"/>
  <c r="V16" i="17"/>
  <c r="U3" i="18"/>
  <c r="O3"/>
  <c r="L3"/>
  <c r="I3"/>
  <c r="D3"/>
  <c r="X3" s="1"/>
  <c r="U21" i="17"/>
  <c r="U22"/>
  <c r="U23"/>
  <c r="U24"/>
  <c r="U25"/>
  <c r="U26"/>
  <c r="U27"/>
  <c r="U28"/>
  <c r="U29"/>
  <c r="U30"/>
  <c r="U31"/>
  <c r="U32"/>
  <c r="O21"/>
  <c r="O22"/>
  <c r="O23"/>
  <c r="O24"/>
  <c r="O25"/>
  <c r="O26"/>
  <c r="O27"/>
  <c r="O28"/>
  <c r="O29"/>
  <c r="O30"/>
  <c r="O31"/>
  <c r="O32"/>
  <c r="L21"/>
  <c r="L22"/>
  <c r="L23"/>
  <c r="L24"/>
  <c r="L25"/>
  <c r="L26"/>
  <c r="L27"/>
  <c r="L28"/>
  <c r="L29"/>
  <c r="L30"/>
  <c r="L31"/>
  <c r="L32"/>
  <c r="X21"/>
  <c r="X22"/>
  <c r="X23"/>
  <c r="X24"/>
  <c r="X25"/>
  <c r="X26"/>
  <c r="X27"/>
  <c r="X28"/>
  <c r="X29"/>
  <c r="X30"/>
  <c r="X31"/>
  <c r="X32"/>
  <c r="I21"/>
  <c r="I22"/>
  <c r="I23"/>
  <c r="I24"/>
  <c r="I25"/>
  <c r="I26"/>
  <c r="I27"/>
  <c r="I28"/>
  <c r="I29"/>
  <c r="I30"/>
  <c r="I31"/>
  <c r="I32"/>
  <c r="O3" i="5"/>
  <c r="O3" i="7"/>
  <c r="O3" i="8"/>
  <c r="O3" i="11"/>
  <c r="O3" i="12"/>
  <c r="O3" i="13"/>
  <c r="O3" i="2"/>
  <c r="O3" i="3"/>
  <c r="L3" i="5"/>
  <c r="L3" i="7"/>
  <c r="L3" i="8"/>
  <c r="L3" i="11"/>
  <c r="L3" i="12"/>
  <c r="L3" i="13"/>
  <c r="L3" i="2"/>
  <c r="L3" i="3"/>
  <c r="I3" i="5"/>
  <c r="I3" i="7"/>
  <c r="I3" i="8"/>
  <c r="I3" i="11"/>
  <c r="I3" i="12"/>
  <c r="I3" i="13"/>
  <c r="I3" i="2"/>
  <c r="I3" i="3"/>
  <c r="Z10" i="1"/>
  <c r="AE10"/>
  <c r="D3" i="2"/>
  <c r="X3" s="1"/>
  <c r="D3" i="13"/>
  <c r="X3" s="1"/>
  <c r="D3" i="12"/>
  <c r="X3" s="1"/>
  <c r="D3" i="11"/>
  <c r="X3" s="1"/>
  <c r="D3" i="8"/>
  <c r="D3" i="7"/>
  <c r="X3" s="1"/>
  <c r="D3" i="5"/>
  <c r="X3" s="1"/>
  <c r="C12" i="1"/>
  <c r="V18"/>
  <c r="AF18" s="1"/>
  <c r="D3" i="3"/>
  <c r="AC9" i="1"/>
  <c r="AE9"/>
  <c r="AC11"/>
  <c r="AA11"/>
  <c r="Z12"/>
  <c r="AA12"/>
  <c r="AB12"/>
  <c r="AC13"/>
  <c r="Z13"/>
  <c r="AE13"/>
  <c r="AC14"/>
  <c r="AD15"/>
  <c r="Z15"/>
  <c r="AE15"/>
  <c r="AE16"/>
  <c r="AD17"/>
  <c r="AA17"/>
  <c r="AB17"/>
  <c r="AE17"/>
  <c r="AC18"/>
  <c r="AD18"/>
  <c r="AB18"/>
  <c r="AE18"/>
  <c r="AA19"/>
  <c r="T16"/>
  <c r="T12"/>
  <c r="T18"/>
  <c r="Y18" s="1"/>
  <c r="U3" i="3"/>
  <c r="AC8" i="1"/>
  <c r="AE7"/>
  <c r="AB7"/>
  <c r="Z7"/>
  <c r="AC7"/>
  <c r="AB6"/>
  <c r="AA6"/>
  <c r="AD6"/>
  <c r="Z5"/>
  <c r="AC5"/>
  <c r="AE4"/>
  <c r="AB4"/>
  <c r="AC4"/>
  <c r="AA3"/>
  <c r="P15" i="17"/>
  <c r="U3" i="2"/>
  <c r="W15" i="17"/>
  <c r="V15"/>
  <c r="T15"/>
  <c r="M15"/>
  <c r="J15"/>
  <c r="K15"/>
  <c r="L15" s="1"/>
  <c r="H15"/>
  <c r="I15" s="1"/>
  <c r="T5"/>
  <c r="S5"/>
  <c r="H5"/>
  <c r="B24" i="5"/>
  <c r="U3"/>
  <c r="R6" i="17"/>
  <c r="M6"/>
  <c r="F6"/>
  <c r="C24" i="5"/>
  <c r="P7" i="17"/>
  <c r="U3" i="7"/>
  <c r="E7" i="17"/>
  <c r="U3" i="8"/>
  <c r="W8" i="17"/>
  <c r="J8"/>
  <c r="E8"/>
  <c r="E10"/>
  <c r="E14"/>
  <c r="F14"/>
  <c r="N10"/>
  <c r="H10"/>
  <c r="S10"/>
  <c r="U10" s="1"/>
  <c r="M11"/>
  <c r="S11"/>
  <c r="K12"/>
  <c r="M14"/>
  <c r="N14"/>
  <c r="G14"/>
  <c r="J14"/>
  <c r="K14"/>
  <c r="U3" i="13"/>
  <c r="T14" i="17"/>
  <c r="V14"/>
  <c r="W14"/>
  <c r="M9"/>
  <c r="V9"/>
  <c r="Q14"/>
  <c r="P14"/>
  <c r="F11"/>
  <c r="R11"/>
  <c r="E12"/>
  <c r="F12"/>
  <c r="G12"/>
  <c r="H12"/>
  <c r="I12" s="1"/>
  <c r="N12"/>
  <c r="O12" s="1"/>
  <c r="R12"/>
  <c r="S12"/>
  <c r="U3" i="11"/>
  <c r="U24" s="1"/>
  <c r="V12" i="17"/>
  <c r="W12"/>
  <c r="E13"/>
  <c r="J13"/>
  <c r="M13"/>
  <c r="N13"/>
  <c r="O13" s="1"/>
  <c r="P13"/>
  <c r="Q13"/>
  <c r="R13"/>
  <c r="U3" i="12"/>
  <c r="W13" i="17"/>
  <c r="B33"/>
  <c r="C33"/>
  <c r="X3" i="8"/>
  <c r="X16" i="18"/>
  <c r="X4" i="11"/>
  <c r="X11" i="13"/>
  <c r="Z16" i="1"/>
  <c r="O14" i="17"/>
  <c r="I14"/>
  <c r="L14"/>
  <c r="G13"/>
  <c r="O15"/>
  <c r="G15"/>
  <c r="K13"/>
  <c r="L13" s="1"/>
  <c r="Z3" i="1"/>
  <c r="AD3"/>
  <c r="L24" i="18"/>
  <c r="U16" i="17"/>
  <c r="AA4" i="1"/>
  <c r="AA20"/>
  <c r="L24" i="22"/>
  <c r="K17" i="17"/>
  <c r="L17" s="1"/>
  <c r="L24" i="10" l="1"/>
  <c r="K11" i="17"/>
  <c r="L11" s="1"/>
  <c r="O24" i="10"/>
  <c r="L10" i="17"/>
  <c r="I24" i="9"/>
  <c r="L24"/>
  <c r="O9" i="17"/>
  <c r="I24" i="15"/>
  <c r="G9" i="17"/>
  <c r="O24" i="15"/>
  <c r="U9" i="17"/>
  <c r="L8"/>
  <c r="L24" i="8"/>
  <c r="I24"/>
  <c r="U8" i="17"/>
  <c r="L7"/>
  <c r="I24" i="7"/>
  <c r="O24"/>
  <c r="C16" i="1"/>
  <c r="X16" s="1"/>
  <c r="G7" i="17"/>
  <c r="I7" s="1"/>
  <c r="L24" i="7"/>
  <c r="O6" i="17"/>
  <c r="L6"/>
  <c r="L24" i="5"/>
  <c r="U6" i="17"/>
  <c r="I24" i="5"/>
  <c r="L5" i="17"/>
  <c r="O24" i="6"/>
  <c r="I24"/>
  <c r="M5" i="17"/>
  <c r="U5"/>
  <c r="L24" i="6"/>
  <c r="L3" i="17"/>
  <c r="I24" i="3"/>
  <c r="U3" i="17"/>
  <c r="U4"/>
  <c r="T9" i="1"/>
  <c r="Y9" s="1"/>
  <c r="T8"/>
  <c r="Y8" s="1"/>
  <c r="T5"/>
  <c r="Y5" s="1"/>
  <c r="T19"/>
  <c r="Y19" s="1"/>
  <c r="U14" i="17"/>
  <c r="U17"/>
  <c r="U24" i="13"/>
  <c r="U11" i="17"/>
  <c r="U24" i="6"/>
  <c r="T14" i="1"/>
  <c r="Y14" s="1"/>
  <c r="T10"/>
  <c r="Y10" s="1"/>
  <c r="T17"/>
  <c r="Y17" s="1"/>
  <c r="T6"/>
  <c r="Y6" s="1"/>
  <c r="T4"/>
  <c r="Y4" s="1"/>
  <c r="T20"/>
  <c r="Y20" s="1"/>
  <c r="T15"/>
  <c r="Y15" s="1"/>
  <c r="U24" i="8"/>
  <c r="U24" i="2"/>
  <c r="T13" i="1"/>
  <c r="Y13" s="1"/>
  <c r="T7"/>
  <c r="Y7" s="1"/>
  <c r="T11"/>
  <c r="Y11" s="1"/>
  <c r="O24" i="5"/>
  <c r="O24" i="18"/>
  <c r="C6" i="1"/>
  <c r="X6" s="1"/>
  <c r="C19"/>
  <c r="X19" s="1"/>
  <c r="O24" i="11"/>
  <c r="O16" i="17"/>
  <c r="N11"/>
  <c r="O11" s="1"/>
  <c r="D24" i="10"/>
  <c r="D11" i="17" s="1"/>
  <c r="C7" i="1"/>
  <c r="X7" s="1"/>
  <c r="X24" i="19"/>
  <c r="X24" i="18"/>
  <c r="L24" i="3"/>
  <c r="D24" i="22"/>
  <c r="D17" i="17" s="1"/>
  <c r="C3" i="1"/>
  <c r="X3" s="1"/>
  <c r="C15"/>
  <c r="X15" s="1"/>
  <c r="C9"/>
  <c r="X9" s="1"/>
  <c r="D24" i="8"/>
  <c r="D8" i="17" s="1"/>
  <c r="X8" s="1"/>
  <c r="C17" i="1"/>
  <c r="X17" s="1"/>
  <c r="C20"/>
  <c r="X20" s="1"/>
  <c r="I24" i="22"/>
  <c r="X3" i="3"/>
  <c r="V3" i="1" s="1"/>
  <c r="AF3" s="1"/>
  <c r="G6" i="17"/>
  <c r="I6" s="1"/>
  <c r="G5"/>
  <c r="C14" i="1"/>
  <c r="X14" s="1"/>
  <c r="D24" i="6"/>
  <c r="D5" i="17" s="1"/>
  <c r="X24" i="13"/>
  <c r="C10" i="1"/>
  <c r="X10" s="1"/>
  <c r="C8"/>
  <c r="X8" s="1"/>
  <c r="C5"/>
  <c r="X5" s="1"/>
  <c r="I13" i="17"/>
  <c r="D24" i="2"/>
  <c r="D15" i="17" s="1"/>
  <c r="X15" s="1"/>
  <c r="V15" i="1"/>
  <c r="AF15" s="1"/>
  <c r="C18"/>
  <c r="X18" s="1"/>
  <c r="C13"/>
  <c r="X13" s="1"/>
  <c r="C11"/>
  <c r="X11" s="1"/>
  <c r="C4"/>
  <c r="X4" s="1"/>
  <c r="X22" i="12"/>
  <c r="I24"/>
  <c r="I16" i="17"/>
  <c r="X24" i="22"/>
  <c r="AM18" i="1"/>
  <c r="AI10"/>
  <c r="AL10" s="1"/>
  <c r="L20" i="17"/>
  <c r="O20"/>
  <c r="AH5" i="1"/>
  <c r="AK5" s="1"/>
  <c r="I20" i="17"/>
  <c r="AI14" i="1"/>
  <c r="AL14" s="1"/>
  <c r="O24" i="19"/>
  <c r="I24"/>
  <c r="L24"/>
  <c r="U20" i="17"/>
  <c r="L24" i="4"/>
  <c r="J4" i="17"/>
  <c r="L4" s="1"/>
  <c r="AI17" i="1"/>
  <c r="AL17" s="1"/>
  <c r="I24" i="18"/>
  <c r="I9" i="17"/>
  <c r="V10" i="1"/>
  <c r="AF10" s="1"/>
  <c r="U24" i="5"/>
  <c r="AI5" i="1"/>
  <c r="AL5" s="1"/>
  <c r="V14"/>
  <c r="AF14" s="1"/>
  <c r="V17"/>
  <c r="AF17" s="1"/>
  <c r="L24" i="11"/>
  <c r="J12" i="17"/>
  <c r="L12" s="1"/>
  <c r="M7"/>
  <c r="O7" s="1"/>
  <c r="V13" i="1"/>
  <c r="AF13" s="1"/>
  <c r="D24" i="15"/>
  <c r="D9" i="17" s="1"/>
  <c r="X24" i="15"/>
  <c r="X20" i="17"/>
  <c r="AH9" i="1"/>
  <c r="AK9" s="1"/>
  <c r="AH19"/>
  <c r="AK19" s="1"/>
  <c r="K3"/>
  <c r="U24" i="12"/>
  <c r="G10" i="17"/>
  <c r="I10" s="1"/>
  <c r="O8"/>
  <c r="I5"/>
  <c r="O3"/>
  <c r="X24" i="11"/>
  <c r="V4" i="1"/>
  <c r="AF4" s="1"/>
  <c r="D24" i="5"/>
  <c r="D6" i="17" s="1"/>
  <c r="I24" i="4"/>
  <c r="G4" i="17"/>
  <c r="I4" s="1"/>
  <c r="L9"/>
  <c r="O24" i="9"/>
  <c r="M10" i="17"/>
  <c r="O10" s="1"/>
  <c r="M17"/>
  <c r="O17" s="1"/>
  <c r="O24" i="22"/>
  <c r="D24" i="18"/>
  <c r="D16" i="17" s="1"/>
  <c r="X16" s="1"/>
  <c r="L24" i="15"/>
  <c r="V6" i="1"/>
  <c r="AF6" s="1"/>
  <c r="X24" i="4"/>
  <c r="X24" i="8"/>
  <c r="X24" i="9"/>
  <c r="I8" i="17"/>
  <c r="U7"/>
  <c r="I3"/>
  <c r="T3" i="1"/>
  <c r="Y3" s="1"/>
  <c r="V9"/>
  <c r="AF9" s="1"/>
  <c r="X24" i="12"/>
  <c r="X5" i="2"/>
  <c r="X24" s="1"/>
  <c r="V20" i="1"/>
  <c r="AF20" s="1"/>
  <c r="O24" i="4"/>
  <c r="N4" i="17"/>
  <c r="O4" s="1"/>
  <c r="D24" i="11"/>
  <c r="D12" i="17" s="1"/>
  <c r="X12" s="1"/>
  <c r="D24" i="13"/>
  <c r="D14" i="17" s="1"/>
  <c r="X14" s="1"/>
  <c r="U24" i="10"/>
  <c r="D24" i="3"/>
  <c r="D3" i="17" s="1"/>
  <c r="X3" s="1"/>
  <c r="X12" i="1"/>
  <c r="D24" i="7"/>
  <c r="D7" i="17" s="1"/>
  <c r="V5" i="1"/>
  <c r="AF5" s="1"/>
  <c r="V19"/>
  <c r="AF19" s="1"/>
  <c r="U24" i="3"/>
  <c r="O24" i="8"/>
  <c r="O24" i="12"/>
  <c r="L24" i="13"/>
  <c r="U24" i="19"/>
  <c r="AH3" i="1"/>
  <c r="AK3" s="1"/>
  <c r="AH7"/>
  <c r="AK7" s="1"/>
  <c r="AH10"/>
  <c r="AK10" s="1"/>
  <c r="AH13"/>
  <c r="AK13" s="1"/>
  <c r="AH16"/>
  <c r="AK16" s="1"/>
  <c r="AH20"/>
  <c r="AK20" s="1"/>
  <c r="AI6"/>
  <c r="U24" i="9"/>
  <c r="U24" i="7"/>
  <c r="D24" i="9"/>
  <c r="D10" i="17" s="1"/>
  <c r="D24" i="12"/>
  <c r="D13" i="17" s="1"/>
  <c r="X13" s="1"/>
  <c r="D24" i="4"/>
  <c r="D4" i="17" s="1"/>
  <c r="O24" i="3"/>
  <c r="U24" i="4"/>
  <c r="I24" i="10"/>
  <c r="I24" i="11"/>
  <c r="Y16" i="1"/>
  <c r="Y12"/>
  <c r="AH4"/>
  <c r="AK4" s="1"/>
  <c r="AM4" s="1"/>
  <c r="AH11"/>
  <c r="AK11" s="1"/>
  <c r="AH17"/>
  <c r="AK17" s="1"/>
  <c r="AI3"/>
  <c r="AL3" s="1"/>
  <c r="AI9"/>
  <c r="AL9" s="1"/>
  <c r="AI12"/>
  <c r="AI15"/>
  <c r="X24" i="20"/>
  <c r="AH14" i="1"/>
  <c r="AK14" s="1"/>
  <c r="AI7"/>
  <c r="AL7" s="1"/>
  <c r="AI20"/>
  <c r="AL20" s="1"/>
  <c r="V16"/>
  <c r="AF16" s="1"/>
  <c r="E21"/>
  <c r="AD21" s="1"/>
  <c r="U24" i="20"/>
  <c r="L19" i="17"/>
  <c r="V11" i="1"/>
  <c r="AF11" s="1"/>
  <c r="I19" i="17"/>
  <c r="O19"/>
  <c r="L24" i="20"/>
  <c r="H3" i="1"/>
  <c r="O24" i="20"/>
  <c r="X19" i="17"/>
  <c r="U19"/>
  <c r="R33"/>
  <c r="S33"/>
  <c r="V33"/>
  <c r="W33"/>
  <c r="I24" i="20"/>
  <c r="E33" i="17"/>
  <c r="P33"/>
  <c r="F33"/>
  <c r="Q33"/>
  <c r="AJ18" i="1"/>
  <c r="Q21"/>
  <c r="AB21" s="1"/>
  <c r="AB19"/>
  <c r="P21"/>
  <c r="AA21" s="1"/>
  <c r="G21"/>
  <c r="F21"/>
  <c r="U24" i="21"/>
  <c r="O21" i="1"/>
  <c r="Z21" s="1"/>
  <c r="I18" i="17"/>
  <c r="S21" i="1"/>
  <c r="N3"/>
  <c r="J21"/>
  <c r="I21"/>
  <c r="X24" i="21"/>
  <c r="V8" i="1"/>
  <c r="R21"/>
  <c r="M21"/>
  <c r="L21"/>
  <c r="U21"/>
  <c r="AE21" s="1"/>
  <c r="O24" i="21"/>
  <c r="I24"/>
  <c r="L24"/>
  <c r="U18" i="17"/>
  <c r="T33"/>
  <c r="K33"/>
  <c r="H33"/>
  <c r="O18"/>
  <c r="J18"/>
  <c r="D21" i="1"/>
  <c r="AC21" s="1"/>
  <c r="X11" i="17" l="1"/>
  <c r="X9"/>
  <c r="X7"/>
  <c r="M33"/>
  <c r="X6"/>
  <c r="AL15" i="1"/>
  <c r="AM15" s="1"/>
  <c r="AL6"/>
  <c r="AM6" s="1"/>
  <c r="AL12"/>
  <c r="AM12" s="1"/>
  <c r="O5" i="17"/>
  <c r="X5"/>
  <c r="AJ6" i="1"/>
  <c r="G33" i="17"/>
  <c r="I33" s="1"/>
  <c r="J33"/>
  <c r="L33" s="1"/>
  <c r="X24" i="3"/>
  <c r="V7" i="1"/>
  <c r="AF7" s="1"/>
  <c r="V12"/>
  <c r="AF12" s="1"/>
  <c r="X24" i="5"/>
  <c r="X24" i="7"/>
  <c r="X10" i="17"/>
  <c r="AM5" i="1"/>
  <c r="AJ5"/>
  <c r="AJ10"/>
  <c r="AJ15"/>
  <c r="AJ20"/>
  <c r="AM20"/>
  <c r="AM9"/>
  <c r="X24" i="10"/>
  <c r="AM3" i="1"/>
  <c r="AJ9"/>
  <c r="N33" i="17"/>
  <c r="X4"/>
  <c r="D33"/>
  <c r="AJ4" i="1"/>
  <c r="X24" i="6"/>
  <c r="X17" i="17"/>
  <c r="C21" i="1"/>
  <c r="X21" s="1"/>
  <c r="AM7"/>
  <c r="AJ7"/>
  <c r="AM17"/>
  <c r="AJ17"/>
  <c r="AM16"/>
  <c r="AJ16"/>
  <c r="AJ13"/>
  <c r="AM13"/>
  <c r="AJ19"/>
  <c r="AM19"/>
  <c r="AJ12"/>
  <c r="AJ11"/>
  <c r="AM11"/>
  <c r="AM10"/>
  <c r="T21"/>
  <c r="Y21" s="1"/>
  <c r="AJ14"/>
  <c r="AM14"/>
  <c r="U33" i="17"/>
  <c r="AJ8" i="1"/>
  <c r="AM8"/>
  <c r="H21"/>
  <c r="L18" i="17"/>
  <c r="K21" i="1"/>
  <c r="AJ3"/>
  <c r="N21"/>
  <c r="AI21"/>
  <c r="AL21" s="1"/>
  <c r="AF8"/>
  <c r="AH21"/>
  <c r="AK21" s="1"/>
  <c r="X18" i="17"/>
  <c r="O33" l="1"/>
  <c r="X33"/>
  <c r="V21" i="1"/>
  <c r="AF21" s="1"/>
  <c r="AM21"/>
  <c r="AJ21"/>
</calcChain>
</file>

<file path=xl/sharedStrings.xml><?xml version="1.0" encoding="utf-8"?>
<sst xmlns="http://schemas.openxmlformats.org/spreadsheetml/2006/main" count="1131" uniqueCount="79">
  <si>
    <t>Partita</t>
  </si>
  <si>
    <t>TOTALE</t>
  </si>
  <si>
    <t>Partite</t>
  </si>
  <si>
    <t>Punti</t>
  </si>
  <si>
    <t>T2r</t>
  </si>
  <si>
    <t>T2f</t>
  </si>
  <si>
    <t>T2%</t>
  </si>
  <si>
    <t>Tiri da 2</t>
  </si>
  <si>
    <t>r</t>
  </si>
  <si>
    <t>f</t>
  </si>
  <si>
    <t>%</t>
  </si>
  <si>
    <t>ro</t>
  </si>
  <si>
    <t>rt</t>
  </si>
  <si>
    <t>rd</t>
  </si>
  <si>
    <t>Minuti</t>
  </si>
  <si>
    <t>Assist</t>
  </si>
  <si>
    <t>Rimbalzi</t>
  </si>
  <si>
    <t>Tiri da 3</t>
  </si>
  <si>
    <t>Tiri liberi</t>
  </si>
  <si>
    <t>Tiri da 2 fuori</t>
  </si>
  <si>
    <t>Stoppate</t>
  </si>
  <si>
    <t>Valutaz.</t>
  </si>
  <si>
    <t>Re</t>
  </si>
  <si>
    <t>Pp</t>
  </si>
  <si>
    <t>Ro Trasf</t>
  </si>
  <si>
    <t>Falli</t>
  </si>
  <si>
    <t>Fatti</t>
  </si>
  <si>
    <t>Subiti</t>
  </si>
  <si>
    <t>Stop</t>
  </si>
  <si>
    <t>Argentieri Cosimo</t>
  </si>
  <si>
    <t>Brambilla Riccardo</t>
  </si>
  <si>
    <t>Cabrini Giulio</t>
  </si>
  <si>
    <t>D'alo Alessandro</t>
  </si>
  <si>
    <t>DiMonte Daniele</t>
  </si>
  <si>
    <t>Montanari Lucio</t>
  </si>
  <si>
    <t>Montanaro Vito</t>
  </si>
  <si>
    <t>Peroni Max</t>
  </si>
  <si>
    <t>Rancati Lorenzo</t>
  </si>
  <si>
    <t>Airoldi Marco</t>
  </si>
  <si>
    <t>Marchini Pietro</t>
  </si>
  <si>
    <t>media punti</t>
  </si>
  <si>
    <t>media rimb</t>
  </si>
  <si>
    <t>media val</t>
  </si>
  <si>
    <t>media assist</t>
  </si>
  <si>
    <t>media rec</t>
  </si>
  <si>
    <t>media pp</t>
  </si>
  <si>
    <t>media falli fatti</t>
  </si>
  <si>
    <t>media falli subiti</t>
  </si>
  <si>
    <t>tiri totali</t>
  </si>
  <si>
    <t>media blocks</t>
  </si>
  <si>
    <t>tiri medi</t>
  </si>
  <si>
    <t>tiri medi tot</t>
  </si>
  <si>
    <t>Magnani Nicola</t>
  </si>
  <si>
    <t>Esposito Nando</t>
  </si>
  <si>
    <t>Filippi Matteo</t>
  </si>
  <si>
    <t>Volonnino Davide</t>
  </si>
  <si>
    <t>Adorni Elia</t>
  </si>
  <si>
    <t>Borroni Luca</t>
  </si>
  <si>
    <t>Franzini Giacomo</t>
  </si>
  <si>
    <t>Pelati Filippo</t>
  </si>
  <si>
    <t>Dante Gianluca</t>
  </si>
  <si>
    <t>Gossolengo - BSS</t>
  </si>
  <si>
    <t>Bss- Fox</t>
  </si>
  <si>
    <t>Sorbolo - BSS</t>
  </si>
  <si>
    <t>BSS-Salso</t>
  </si>
  <si>
    <t>Bss-Basilicagoiano</t>
  </si>
  <si>
    <t>Fiorenzuola - Bss</t>
  </si>
  <si>
    <t>Bss-Castellana</t>
  </si>
  <si>
    <t>Bss- Gossolengo</t>
  </si>
  <si>
    <t>Fox-Bss</t>
  </si>
  <si>
    <t>Bss-Sorbolo</t>
  </si>
  <si>
    <t>Salso-Bss</t>
  </si>
  <si>
    <t>Basilicagoiano- Bss</t>
  </si>
  <si>
    <t>Bss- Fiorenzuola</t>
  </si>
  <si>
    <t>Castellana -BSS</t>
  </si>
  <si>
    <t>Lusardi Andrea</t>
  </si>
  <si>
    <t>Grignaffini Pietro</t>
  </si>
  <si>
    <t>W</t>
  </si>
  <si>
    <t>L</t>
  </si>
</sst>
</file>

<file path=xl/styles.xml><?xml version="1.0" encoding="utf-8"?>
<styleSheet xmlns="http://schemas.openxmlformats.org/spreadsheetml/2006/main">
  <numFmts count="3">
    <numFmt numFmtId="164" formatCode="0.0%"/>
    <numFmt numFmtId="165" formatCode="0.0"/>
    <numFmt numFmtId="166" formatCode="#,##0.00_ ;[Red]\-#,##0.00\ "/>
  </numFmts>
  <fonts count="5">
    <font>
      <sz val="10"/>
      <name val="Arial"/>
    </font>
    <font>
      <b/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color rgb="FFFF000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-0.249977111117893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0" xfId="0" applyFont="1"/>
    <xf numFmtId="0" fontId="0" fillId="0" borderId="1" xfId="0" applyFill="1" applyBorder="1"/>
    <xf numFmtId="0" fontId="1" fillId="2" borderId="2" xfId="0" applyFont="1" applyFill="1" applyBorder="1"/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4" borderId="4" xfId="0" applyFont="1" applyFill="1" applyBorder="1"/>
    <xf numFmtId="0" fontId="1" fillId="4" borderId="5" xfId="0" applyFont="1" applyFill="1" applyBorder="1"/>
    <xf numFmtId="164" fontId="1" fillId="4" borderId="5" xfId="0" applyNumberFormat="1" applyFont="1" applyFill="1" applyBorder="1"/>
    <xf numFmtId="0" fontId="1" fillId="4" borderId="6" xfId="0" applyFont="1" applyFill="1" applyBorder="1"/>
    <xf numFmtId="0" fontId="1" fillId="5" borderId="1" xfId="0" applyFont="1" applyFill="1" applyBorder="1"/>
    <xf numFmtId="164" fontId="1" fillId="5" borderId="1" xfId="0" applyNumberFormat="1" applyFont="1" applyFill="1" applyBorder="1"/>
    <xf numFmtId="0" fontId="1" fillId="2" borderId="1" xfId="0" applyFont="1" applyFill="1" applyBorder="1"/>
    <xf numFmtId="10" fontId="1" fillId="2" borderId="1" xfId="0" applyNumberFormat="1" applyFont="1" applyFill="1" applyBorder="1"/>
    <xf numFmtId="0" fontId="1" fillId="6" borderId="7" xfId="0" applyFont="1" applyFill="1" applyBorder="1"/>
    <xf numFmtId="0" fontId="1" fillId="6" borderId="1" xfId="0" applyFont="1" applyFill="1" applyBorder="1"/>
    <xf numFmtId="164" fontId="1" fillId="6" borderId="1" xfId="0" applyNumberFormat="1" applyFont="1" applyFill="1" applyBorder="1"/>
    <xf numFmtId="0" fontId="1" fillId="6" borderId="8" xfId="0" applyFont="1" applyFill="1" applyBorder="1"/>
    <xf numFmtId="0" fontId="1" fillId="7" borderId="7" xfId="0" applyFont="1" applyFill="1" applyBorder="1"/>
    <xf numFmtId="0" fontId="0" fillId="7" borderId="1" xfId="0" applyFill="1" applyBorder="1"/>
    <xf numFmtId="164" fontId="0" fillId="7" borderId="1" xfId="0" applyNumberFormat="1" applyFill="1" applyBorder="1"/>
    <xf numFmtId="0" fontId="0" fillId="7" borderId="8" xfId="0" applyFill="1" applyBorder="1"/>
    <xf numFmtId="0" fontId="1" fillId="3" borderId="1" xfId="0" applyFont="1" applyFill="1" applyBorder="1"/>
    <xf numFmtId="164" fontId="1" fillId="3" borderId="1" xfId="0" applyNumberFormat="1" applyFont="1" applyFill="1" applyBorder="1"/>
    <xf numFmtId="0" fontId="2" fillId="0" borderId="0" xfId="0" applyFont="1"/>
    <xf numFmtId="0" fontId="2" fillId="2" borderId="2" xfId="0" applyFont="1" applyFill="1" applyBorder="1"/>
    <xf numFmtId="164" fontId="2" fillId="2" borderId="2" xfId="0" applyNumberFormat="1" applyFont="1" applyFill="1" applyBorder="1"/>
    <xf numFmtId="164" fontId="2" fillId="2" borderId="2" xfId="0" applyNumberFormat="1" applyFont="1" applyFill="1" applyBorder="1" applyAlignment="1">
      <alignment horizontal="center" vertical="center"/>
    </xf>
    <xf numFmtId="164" fontId="2" fillId="0" borderId="1" xfId="0" applyNumberFormat="1" applyFont="1" applyBorder="1"/>
    <xf numFmtId="0" fontId="2" fillId="0" borderId="1" xfId="0" applyFont="1" applyFill="1" applyBorder="1"/>
    <xf numFmtId="0" fontId="3" fillId="0" borderId="0" xfId="0" applyFont="1"/>
    <xf numFmtId="164" fontId="2" fillId="0" borderId="0" xfId="0" applyNumberFormat="1" applyFont="1"/>
    <xf numFmtId="0" fontId="1" fillId="7" borderId="1" xfId="0" applyFont="1" applyFill="1" applyBorder="1"/>
    <xf numFmtId="164" fontId="1" fillId="7" borderId="1" xfId="0" applyNumberFormat="1" applyFont="1" applyFill="1" applyBorder="1"/>
    <xf numFmtId="0" fontId="1" fillId="7" borderId="8" xfId="0" applyFont="1" applyFill="1" applyBorder="1"/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165" fontId="4" fillId="0" borderId="0" xfId="0" applyNumberFormat="1" applyFont="1" applyBorder="1"/>
    <xf numFmtId="0" fontId="2" fillId="0" borderId="0" xfId="0" applyFont="1" applyFill="1" applyBorder="1"/>
    <xf numFmtId="0" fontId="2" fillId="0" borderId="0" xfId="0" applyFont="1" applyFill="1" applyBorder="1" applyAlignment="1">
      <alignment horizontal="center" vertical="center"/>
    </xf>
    <xf numFmtId="165" fontId="4" fillId="0" borderId="7" xfId="0" applyNumberFormat="1" applyFont="1" applyBorder="1"/>
    <xf numFmtId="0" fontId="2" fillId="0" borderId="12" xfId="0" applyFont="1" applyFill="1" applyBorder="1"/>
    <xf numFmtId="0" fontId="1" fillId="8" borderId="7" xfId="0" applyFont="1" applyFill="1" applyBorder="1"/>
    <xf numFmtId="0" fontId="1" fillId="8" borderId="1" xfId="0" applyFont="1" applyFill="1" applyBorder="1"/>
    <xf numFmtId="164" fontId="1" fillId="8" borderId="1" xfId="0" applyNumberFormat="1" applyFont="1" applyFill="1" applyBorder="1"/>
    <xf numFmtId="0" fontId="1" fillId="8" borderId="8" xfId="0" applyFont="1" applyFill="1" applyBorder="1"/>
    <xf numFmtId="0" fontId="0" fillId="8" borderId="1" xfId="0" applyFill="1" applyBorder="1"/>
    <xf numFmtId="0" fontId="2" fillId="2" borderId="13" xfId="0" applyFont="1" applyFill="1" applyBorder="1"/>
    <xf numFmtId="0" fontId="2" fillId="2" borderId="14" xfId="0" applyFont="1" applyFill="1" applyBorder="1"/>
    <xf numFmtId="164" fontId="2" fillId="2" borderId="14" xfId="0" applyNumberFormat="1" applyFont="1" applyFill="1" applyBorder="1"/>
    <xf numFmtId="0" fontId="2" fillId="2" borderId="0" xfId="0" applyFont="1" applyFill="1" applyBorder="1"/>
    <xf numFmtId="165" fontId="4" fillId="2" borderId="9" xfId="0" applyNumberFormat="1" applyFont="1" applyFill="1" applyBorder="1"/>
    <xf numFmtId="165" fontId="4" fillId="2" borderId="10" xfId="0" applyNumberFormat="1" applyFont="1" applyFill="1" applyBorder="1"/>
    <xf numFmtId="165" fontId="4" fillId="2" borderId="11" xfId="0" applyNumberFormat="1" applyFont="1" applyFill="1" applyBorder="1"/>
    <xf numFmtId="165" fontId="4" fillId="2" borderId="0" xfId="0" applyNumberFormat="1" applyFont="1" applyFill="1" applyBorder="1"/>
    <xf numFmtId="166" fontId="2" fillId="0" borderId="1" xfId="0" applyNumberFormat="1" applyFont="1" applyFill="1" applyBorder="1"/>
    <xf numFmtId="0" fontId="1" fillId="0" borderId="1" xfId="0" applyFont="1" applyBorder="1" applyAlignment="1">
      <alignment horizontal="center" vertical="center"/>
    </xf>
    <xf numFmtId="0" fontId="1" fillId="10" borderId="1" xfId="0" applyFont="1" applyFill="1" applyBorder="1"/>
    <xf numFmtId="164" fontId="1" fillId="10" borderId="1" xfId="0" applyNumberFormat="1" applyFont="1" applyFill="1" applyBorder="1"/>
    <xf numFmtId="0" fontId="1" fillId="0" borderId="1" xfId="0" applyFont="1" applyBorder="1" applyAlignment="1">
      <alignment horizontal="center" vertical="center"/>
    </xf>
    <xf numFmtId="0" fontId="0" fillId="0" borderId="7" xfId="0" applyFill="1" applyBorder="1"/>
    <xf numFmtId="0" fontId="1" fillId="10" borderId="8" xfId="0" applyFont="1" applyFill="1" applyBorder="1"/>
    <xf numFmtId="0" fontId="1" fillId="2" borderId="9" xfId="0" applyFont="1" applyFill="1" applyBorder="1"/>
    <xf numFmtId="0" fontId="1" fillId="2" borderId="10" xfId="0" applyFont="1" applyFill="1" applyBorder="1"/>
    <xf numFmtId="10" fontId="1" fillId="2" borderId="10" xfId="0" applyNumberFormat="1" applyFont="1" applyFill="1" applyBorder="1"/>
    <xf numFmtId="0" fontId="1" fillId="2" borderId="11" xfId="0" applyFont="1" applyFill="1" applyBorder="1"/>
    <xf numFmtId="165" fontId="4" fillId="0" borderId="27" xfId="0" applyNumberFormat="1" applyFont="1" applyBorder="1"/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/>
    </xf>
    <xf numFmtId="164" fontId="2" fillId="0" borderId="8" xfId="0" applyNumberFormat="1" applyFont="1" applyBorder="1"/>
    <xf numFmtId="0" fontId="2" fillId="2" borderId="31" xfId="0" applyFont="1" applyFill="1" applyBorder="1"/>
    <xf numFmtId="0" fontId="2" fillId="2" borderId="32" xfId="0" applyFont="1" applyFill="1" applyBorder="1"/>
    <xf numFmtId="164" fontId="2" fillId="2" borderId="10" xfId="0" applyNumberFormat="1" applyFont="1" applyFill="1" applyBorder="1"/>
    <xf numFmtId="164" fontId="2" fillId="2" borderId="11" xfId="0" applyNumberFormat="1" applyFont="1" applyFill="1" applyBorder="1"/>
    <xf numFmtId="166" fontId="2" fillId="2" borderId="10" xfId="0" applyNumberFormat="1" applyFont="1" applyFill="1" applyBorder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11" borderId="1" xfId="0" applyFont="1" applyFill="1" applyBorder="1"/>
    <xf numFmtId="164" fontId="1" fillId="11" borderId="1" xfId="0" applyNumberFormat="1" applyFont="1" applyFill="1" applyBorder="1"/>
    <xf numFmtId="0" fontId="2" fillId="9" borderId="19" xfId="0" applyFont="1" applyFill="1" applyBorder="1" applyAlignment="1">
      <alignment horizontal="center" vertical="center" wrapText="1"/>
    </xf>
    <xf numFmtId="0" fontId="2" fillId="9" borderId="21" xfId="0" applyFont="1" applyFill="1" applyBorder="1" applyAlignment="1">
      <alignment horizontal="center" vertical="center" wrapText="1"/>
    </xf>
    <xf numFmtId="0" fontId="2" fillId="9" borderId="18" xfId="0" applyFont="1" applyFill="1" applyBorder="1" applyAlignment="1">
      <alignment horizontal="center" vertical="center" wrapText="1"/>
    </xf>
    <xf numFmtId="0" fontId="2" fillId="9" borderId="3" xfId="0" applyFont="1" applyFill="1" applyBorder="1" applyAlignment="1">
      <alignment horizontal="center" vertical="center" wrapText="1"/>
    </xf>
    <xf numFmtId="0" fontId="2" fillId="9" borderId="22" xfId="0" applyFont="1" applyFill="1" applyBorder="1" applyAlignment="1">
      <alignment horizontal="center" vertical="center" wrapText="1"/>
    </xf>
    <xf numFmtId="0" fontId="2" fillId="9" borderId="23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1" fillId="2" borderId="22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 wrapText="1"/>
    </xf>
  </cellXfs>
  <cellStyles count="1">
    <cellStyle name="Normale" xfId="0" builtinId="0"/>
  </cellStyles>
  <dxfs count="28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10"/>
    <pageSetUpPr fitToPage="1"/>
  </sheetPr>
  <dimension ref="A1:AM21"/>
  <sheetViews>
    <sheetView tabSelected="1" workbookViewId="0">
      <pane xSplit="1" ySplit="2" topLeftCell="B3" activePane="bottomRight" state="frozen"/>
      <selection pane="topRight" activeCell="B1" sqref="B1"/>
      <selection pane="bottomLeft" activeCell="A3" sqref="A3"/>
      <selection pane="bottomRight" sqref="A1:A2"/>
    </sheetView>
  </sheetViews>
  <sheetFormatPr defaultRowHeight="15"/>
  <cols>
    <col min="1" max="1" width="21.42578125" style="31" bestFit="1" customWidth="1"/>
    <col min="2" max="2" width="7.7109375" style="31" bestFit="1" customWidth="1"/>
    <col min="3" max="3" width="6.28515625" style="25" bestFit="1" customWidth="1"/>
    <col min="4" max="4" width="5.42578125" style="31" bestFit="1" customWidth="1"/>
    <col min="5" max="5" width="6.85546875" style="31" bestFit="1" customWidth="1"/>
    <col min="6" max="7" width="4.42578125" style="31" bestFit="1" customWidth="1"/>
    <col min="8" max="8" width="8" style="32" bestFit="1" customWidth="1"/>
    <col min="9" max="9" width="3.28515625" style="31" bestFit="1" customWidth="1"/>
    <col min="10" max="10" width="4.42578125" style="31" bestFit="1" customWidth="1"/>
    <col min="11" max="11" width="8" style="32" bestFit="1" customWidth="1"/>
    <col min="12" max="13" width="4.42578125" style="31" bestFit="1" customWidth="1"/>
    <col min="14" max="14" width="8" style="32" bestFit="1" customWidth="1"/>
    <col min="15" max="15" width="7" style="31" bestFit="1" customWidth="1"/>
    <col min="16" max="19" width="4.42578125" style="31" bestFit="1" customWidth="1"/>
    <col min="20" max="20" width="4.42578125" style="25" bestFit="1" customWidth="1"/>
    <col min="21" max="21" width="5.7109375" style="31" bestFit="1" customWidth="1"/>
    <col min="22" max="22" width="8.85546875" style="25" bestFit="1" customWidth="1"/>
    <col min="23" max="23" width="1.7109375" style="39" customWidth="1"/>
    <col min="24" max="30" width="7" style="31" bestFit="1" customWidth="1"/>
    <col min="31" max="31" width="7.28515625" style="31" customWidth="1"/>
    <col min="32" max="32" width="7" style="31" bestFit="1" customWidth="1"/>
    <col min="33" max="33" width="2.140625" style="31" customWidth="1"/>
    <col min="34" max="35" width="9.28515625" style="31" bestFit="1" customWidth="1"/>
    <col min="36" max="36" width="11.28515625" style="31" bestFit="1" customWidth="1"/>
    <col min="37" max="37" width="9.140625" style="31"/>
    <col min="38" max="38" width="10" style="31" customWidth="1"/>
    <col min="39" max="16384" width="9.140625" style="31"/>
  </cols>
  <sheetData>
    <row r="1" spans="1:39" s="25" customFormat="1" ht="14.25" customHeight="1" thickBot="1">
      <c r="A1" s="95"/>
      <c r="B1" s="93" t="s">
        <v>2</v>
      </c>
      <c r="C1" s="93" t="s">
        <v>3</v>
      </c>
      <c r="D1" s="88" t="s">
        <v>25</v>
      </c>
      <c r="E1" s="90"/>
      <c r="F1" s="88" t="s">
        <v>7</v>
      </c>
      <c r="G1" s="89"/>
      <c r="H1" s="90"/>
      <c r="I1" s="88" t="s">
        <v>17</v>
      </c>
      <c r="J1" s="89"/>
      <c r="K1" s="90"/>
      <c r="L1" s="88" t="s">
        <v>18</v>
      </c>
      <c r="M1" s="89"/>
      <c r="N1" s="90"/>
      <c r="O1" s="93" t="s">
        <v>15</v>
      </c>
      <c r="P1" s="93" t="s">
        <v>22</v>
      </c>
      <c r="Q1" s="93" t="s">
        <v>23</v>
      </c>
      <c r="R1" s="88" t="s">
        <v>16</v>
      </c>
      <c r="S1" s="89"/>
      <c r="T1" s="90"/>
      <c r="U1" s="93" t="s">
        <v>28</v>
      </c>
      <c r="V1" s="91" t="s">
        <v>21</v>
      </c>
      <c r="W1" s="40"/>
      <c r="X1" s="82" t="s">
        <v>40</v>
      </c>
      <c r="Y1" s="84" t="s">
        <v>41</v>
      </c>
      <c r="Z1" s="84" t="s">
        <v>43</v>
      </c>
      <c r="AA1" s="84" t="s">
        <v>44</v>
      </c>
      <c r="AB1" s="84" t="s">
        <v>45</v>
      </c>
      <c r="AC1" s="84" t="s">
        <v>46</v>
      </c>
      <c r="AD1" s="84" t="s">
        <v>47</v>
      </c>
      <c r="AE1" s="84" t="s">
        <v>49</v>
      </c>
      <c r="AF1" s="86" t="s">
        <v>42</v>
      </c>
      <c r="AG1" s="38"/>
    </row>
    <row r="2" spans="1:39" s="25" customFormat="1" ht="27.75" customHeight="1" thickTop="1" thickBot="1">
      <c r="A2" s="96"/>
      <c r="B2" s="94"/>
      <c r="C2" s="94"/>
      <c r="D2" s="37" t="s">
        <v>26</v>
      </c>
      <c r="E2" s="37" t="s">
        <v>27</v>
      </c>
      <c r="F2" s="26" t="s">
        <v>4</v>
      </c>
      <c r="G2" s="26" t="s">
        <v>5</v>
      </c>
      <c r="H2" s="27" t="s">
        <v>6</v>
      </c>
      <c r="I2" s="36" t="s">
        <v>8</v>
      </c>
      <c r="J2" s="36" t="s">
        <v>9</v>
      </c>
      <c r="K2" s="28" t="s">
        <v>10</v>
      </c>
      <c r="L2" s="36" t="s">
        <v>8</v>
      </c>
      <c r="M2" s="36" t="s">
        <v>9</v>
      </c>
      <c r="N2" s="28" t="s">
        <v>10</v>
      </c>
      <c r="O2" s="94"/>
      <c r="P2" s="94"/>
      <c r="Q2" s="94"/>
      <c r="R2" s="37" t="s">
        <v>11</v>
      </c>
      <c r="S2" s="37" t="s">
        <v>13</v>
      </c>
      <c r="T2" s="36" t="s">
        <v>12</v>
      </c>
      <c r="U2" s="94"/>
      <c r="V2" s="92"/>
      <c r="W2" s="40"/>
      <c r="X2" s="83"/>
      <c r="Y2" s="85"/>
      <c r="Z2" s="85"/>
      <c r="AA2" s="85"/>
      <c r="AB2" s="85"/>
      <c r="AC2" s="85"/>
      <c r="AD2" s="85"/>
      <c r="AE2" s="85"/>
      <c r="AF2" s="87"/>
      <c r="AG2" s="38"/>
      <c r="AH2" s="68" t="s">
        <v>48</v>
      </c>
      <c r="AI2" s="69" t="s">
        <v>48</v>
      </c>
      <c r="AJ2" s="69" t="s">
        <v>10</v>
      </c>
      <c r="AK2" s="69" t="s">
        <v>50</v>
      </c>
      <c r="AL2" s="70" t="s">
        <v>51</v>
      </c>
      <c r="AM2" s="71"/>
    </row>
    <row r="3" spans="1:39" ht="16.5" thickTop="1" thickBot="1">
      <c r="A3" s="42" t="s">
        <v>29</v>
      </c>
      <c r="B3" s="30">
        <v>7</v>
      </c>
      <c r="C3" s="30">
        <f>+'@Gossolengo'!D3+Fox!D3+'@Sorbolo'!D3+Salso!D3+Basilicagoiano!D3+'@Fiorenzuola'!D3+Gossolengo!D3+'@fox'!D3+Sorbolo!D3+'@Basilicagoiano'!D3+'@Salso'!D3+Castellana!D3+Fiorenzuola!D3+'@Castellana'!D3+'FO Bss Castellana'!D3+'FO Bss SORBOLO'!D3+'FO Vico Bss'!D3+'FO Gossolengo Bss'!D3+'gara 1 Iwons'!D3+'gara 2 Iwons'!D3</f>
        <v>47</v>
      </c>
      <c r="D3" s="30">
        <f>+'@Gossolengo'!E3+Fox!E3+'@Sorbolo'!E3+Salso!E3+Basilicagoiano!E3+'@Fiorenzuola'!E3+Gossolengo!E3+'@fox'!E3+Sorbolo!E3+'@Basilicagoiano'!E3+'@Salso'!E3+Castellana!E3+Fiorenzuola!E3+'@Castellana'!E3+'FO Bss Castellana'!E3+'FO Bss SORBOLO'!E3+'FO Vico Bss'!E3+'FO Gossolengo Bss'!E3+'gara 1 Iwons'!E3+'gara 2 Iwons'!E3</f>
        <v>10</v>
      </c>
      <c r="E3" s="30">
        <f>+'@Gossolengo'!F3+Fox!F3+'@Sorbolo'!F3+Salso!F3+Basilicagoiano!F3+'@Fiorenzuola'!F3+Gossolengo!F3+'@fox'!F3+Sorbolo!F3+'@Basilicagoiano'!F3+'@Salso'!F3+Castellana!F3+Fiorenzuola!F3+'@Castellana'!F3+'FO Bss Castellana'!F3+'FO Bss SORBOLO'!F3+'FO Vico Bss'!F3+'FO Gossolengo Bss'!F3+'gara 1 Iwons'!F3+'gara 2 Iwons'!F3</f>
        <v>10</v>
      </c>
      <c r="F3" s="30">
        <f>+'@Gossolengo'!G3+Fox!G3+'@Sorbolo'!G3+Salso!G3+Basilicagoiano!G3+'@Fiorenzuola'!G3+Gossolengo!G3+'@fox'!G3+Sorbolo!G3+'@Basilicagoiano'!G3+'@Salso'!G3+Castellana!G3+Fiorenzuola!G3+'@Castellana'!G3+'FO Bss Castellana'!G3+'FO Bss SORBOLO'!G3+'FO Vico Bss'!G3+'FO Gossolengo Bss'!G3+'gara 1 Iwons'!G3+'gara 2 Iwons'!G3</f>
        <v>20</v>
      </c>
      <c r="G3" s="30">
        <f>+'@Gossolengo'!H3+Fox!H3+'@Sorbolo'!H3+Salso!H3+Basilicagoiano!H3+'@Fiorenzuola'!H3+Gossolengo!H3+'@fox'!H3+Sorbolo!H3+'@Basilicagoiano'!H3+'@Salso'!H3+Castellana!H3+Fiorenzuola!H3+'@Castellana'!H3+'FO Bss Castellana'!H3+'FO Bss SORBOLO'!H3+'FO Vico Bss'!H3+'FO Gossolengo Bss'!H3+'gara 1 Iwons'!H3+'gara 2 Iwons'!H3</f>
        <v>41</v>
      </c>
      <c r="H3" s="29">
        <f t="shared" ref="H3:H20" si="0">IF(G3=0,0,F3/G3)</f>
        <v>0.48780487804878048</v>
      </c>
      <c r="I3" s="30">
        <f>+'@Gossolengo'!J3+Fox!J3+'@Sorbolo'!J3+Salso!J3+Basilicagoiano!J3+'@Fiorenzuola'!J3+Gossolengo!J3+'@fox'!J3+Sorbolo!J3+'@Basilicagoiano'!J3+'@Salso'!J3+Castellana!J3+Fiorenzuola!J3+'@Castellana'!J3+'FO Bss Castellana'!J3+'FO Bss SORBOLO'!J3+'FO Vico Bss'!J3+'FO Gossolengo Bss'!J3+'gara 1 Iwons'!J3+'gara 2 Iwons'!J3</f>
        <v>0</v>
      </c>
      <c r="J3" s="30">
        <f>+'@Gossolengo'!K3+Fox!K3+'@Sorbolo'!K3+Salso!K3+Basilicagoiano!K3+'@Fiorenzuola'!K3+Gossolengo!K3+'@fox'!K3+Sorbolo!K3+'@Basilicagoiano'!K3+'@Salso'!K3+Castellana!K3+Fiorenzuola!K3+'@Castellana'!K3+'FO Bss Castellana'!K3+'FO Bss SORBOLO'!K3+'FO Vico Bss'!K3+'FO Gossolengo Bss'!K3+'gara 1 Iwons'!K3+'gara 2 Iwons'!K3</f>
        <v>1</v>
      </c>
      <c r="K3" s="29">
        <f t="shared" ref="K3:K20" si="1">IF(J3=0,0,I3/J3)</f>
        <v>0</v>
      </c>
      <c r="L3" s="30">
        <f>+'@Gossolengo'!M3+Fox!M3+'@Sorbolo'!M3+Salso!M3+Basilicagoiano!M3+'@Fiorenzuola'!M3+Gossolengo!M3+'@fox'!M3+Sorbolo!M3+'@Basilicagoiano'!M3+'@Salso'!M3+Castellana!M3+Fiorenzuola!M3+'@Castellana'!M3+'FO Bss Castellana'!M3+'FO Bss SORBOLO'!M3+'FO Vico Bss'!M3+'FO Gossolengo Bss'!M3+'gara 1 Iwons'!M3+'gara 2 Iwons'!M3</f>
        <v>7</v>
      </c>
      <c r="M3" s="30">
        <f>+'@Gossolengo'!N3+Fox!N3+'@Sorbolo'!N3+Salso!N3+Basilicagoiano!N3+'@Fiorenzuola'!N3+Gossolengo!N3+'@fox'!N3+Sorbolo!N3+'@Basilicagoiano'!N3+'@Salso'!N3+Castellana!N3+Fiorenzuola!N3+'@Castellana'!N3+'FO Bss Castellana'!N3+'FO Bss SORBOLO'!N3+'FO Vico Bss'!N3+'FO Gossolengo Bss'!N3+'gara 1 Iwons'!N3+'gara 2 Iwons'!N3</f>
        <v>12</v>
      </c>
      <c r="N3" s="29">
        <f t="shared" ref="N3:N20" si="2">IF(M3=0,0,L3/M3)</f>
        <v>0.58333333333333337</v>
      </c>
      <c r="O3" s="30">
        <f>+'@Gossolengo'!P3+Fox!P3+'@Sorbolo'!P3+Salso!P3+Basilicagoiano!P3+'@Fiorenzuola'!P3+Gossolengo!P3+'@fox'!P3+Sorbolo!P3+'@Basilicagoiano'!P3+'@Salso'!P3+Castellana!P3+Fiorenzuola!P3+'@Castellana'!P3+'FO Bss Castellana'!P3+'FO Bss SORBOLO'!P3+'FO Vico Bss'!P3+'FO Gossolengo Bss'!P3+'gara 1 Iwons'!P3+'gara 2 Iwons'!P3</f>
        <v>2</v>
      </c>
      <c r="P3" s="30">
        <f>+'@Gossolengo'!Q3+Fox!Q3+'@Sorbolo'!Q3+Salso!Q3+Basilicagoiano!Q3+'@Fiorenzuola'!Q3+Gossolengo!Q3+'@fox'!Q3+Sorbolo!Q3+'@Basilicagoiano'!Q3+'@Salso'!Q3+Castellana!Q3+Fiorenzuola!Q3+'@Castellana'!Q3+'FO Bss Castellana'!Q3+'FO Bss SORBOLO'!Q3+'FO Vico Bss'!Q3+'FO Gossolengo Bss'!Q3+'gara 1 Iwons'!Q3+'gara 2 Iwons'!Q3</f>
        <v>9</v>
      </c>
      <c r="Q3" s="30">
        <f>+'@Gossolengo'!R3+Fox!R3+'@Sorbolo'!R3+Salso!R3+Basilicagoiano!R3+'@Fiorenzuola'!R3+Gossolengo!R3+'@fox'!R3+Sorbolo!R3+'@Basilicagoiano'!R3+'@Salso'!R3+Castellana!R3+Fiorenzuola!R3+'@Castellana'!R3+'FO Bss Castellana'!R3+'FO Bss SORBOLO'!R3+'FO Vico Bss'!R3+'FO Gossolengo Bss'!R3+'gara 1 Iwons'!R3+'gara 2 Iwons'!R3</f>
        <v>5</v>
      </c>
      <c r="R3" s="30">
        <f>+'@Gossolengo'!S3+Fox!S3+'@Sorbolo'!S3+Salso!S3+Basilicagoiano!S3+'@Fiorenzuola'!S3+Gossolengo!S3+'@fox'!S3+Sorbolo!S3+'@Basilicagoiano'!S3+'@Salso'!S3+Castellana!S3+Fiorenzuola!S3+'@Castellana'!S3+'FO Bss Castellana'!S3+'FO Bss SORBOLO'!S3+'FO Vico Bss'!S3+'FO Gossolengo Bss'!S3+'gara 1 Iwons'!S3+'gara 2 Iwons'!S3</f>
        <v>7</v>
      </c>
      <c r="S3" s="30">
        <f>+'@Gossolengo'!T3+Fox!T3+'@Sorbolo'!T3+Salso!T3+Basilicagoiano!T3+'@Fiorenzuola'!T3+Gossolengo!T3+'@fox'!T3+Sorbolo!T3+'@Basilicagoiano'!T3+'@Salso'!T3+Castellana!T3+Fiorenzuola!T3+'@Castellana'!T3+'FO Bss Castellana'!T3+'FO Bss SORBOLO'!T3+'FO Vico Bss'!T3+'FO Gossolengo Bss'!T3+'gara 1 Iwons'!T3+'gara 2 Iwons'!T3</f>
        <v>38</v>
      </c>
      <c r="T3" s="30">
        <f>+'@Gossolengo'!U3+Fox!U3+'@Sorbolo'!U3+Salso!U3+Basilicagoiano!U3+'@Fiorenzuola'!U3+Gossolengo!U3+'@fox'!U3+Sorbolo!U3+'@Basilicagoiano'!U3+'@Salso'!U3+Castellana!U3+Fiorenzuola!U3+'@Castellana'!U3+'FO Bss Castellana'!U3+'FO Bss SORBOLO'!U3+'FO Vico Bss'!U3+'FO Gossolengo Bss'!U3</f>
        <v>45</v>
      </c>
      <c r="U3" s="30">
        <f>+'@Gossolengo'!W3+Fox!W3+'@Sorbolo'!W3+Salso!W3+Basilicagoiano!W3+'@Fiorenzuola'!W3+Gossolengo!W3+'@fox'!W3+Sorbolo!W3+'@Basilicagoiano'!W3+'@Salso'!W3+Castellana!W3+Fiorenzuola!W3+'@Castellana'!W3+'FO Bss Castellana'!W3+'FO Bss SORBOLO'!W3+'FO Vico Bss'!W3+'FO Gossolengo Bss'!W3+'gara 1 Iwons'!W3+'gara 2 Iwons'!W3</f>
        <v>0</v>
      </c>
      <c r="V3" s="30">
        <f>+'@Gossolengo'!X3+Fox!X3+'@Sorbolo'!X3+Salso!X3+Basilicagoiano!X3+'@Fiorenzuola'!X3+Gossolengo!X3+'@fox'!X3+Sorbolo!X3+'@Basilicagoiano'!X3+'@Salso'!X3+Castellana!X3+Fiorenzuola!X3+'@Castellana'!X3+'FO Bss Castellana'!X3+'FO Bss SORBOLO'!X3+'FO Vico Bss'!X3+'FO Gossolengo Bss'!X3</f>
        <v>71</v>
      </c>
      <c r="X3" s="41">
        <f>IF(B3=0,0,C3/B3)</f>
        <v>6.7142857142857144</v>
      </c>
      <c r="Y3" s="41">
        <f>IF(B3=0,0,T3/B3)</f>
        <v>6.4285714285714288</v>
      </c>
      <c r="Z3" s="41">
        <f>IF(B3=0,0,O3/B3)</f>
        <v>0.2857142857142857</v>
      </c>
      <c r="AA3" s="41">
        <f>IF(B3=0,0,P3/B3)</f>
        <v>1.2857142857142858</v>
      </c>
      <c r="AB3" s="41">
        <f>IF(B3=0,0,Q3/B3)</f>
        <v>0.7142857142857143</v>
      </c>
      <c r="AC3" s="41">
        <f>IF(B3=0,0,D3/B3)</f>
        <v>1.4285714285714286</v>
      </c>
      <c r="AD3" s="41">
        <f>IF(B3=0,0,E3/B3)</f>
        <v>1.4285714285714286</v>
      </c>
      <c r="AE3" s="41">
        <f>IF(B3=0,0,U3/B3)</f>
        <v>0</v>
      </c>
      <c r="AF3" s="67">
        <f>IF(B3=0,0,V3/B3)</f>
        <v>10.142857142857142</v>
      </c>
      <c r="AG3" s="38"/>
      <c r="AH3" s="30">
        <f>+F3+I3</f>
        <v>20</v>
      </c>
      <c r="AI3" s="30">
        <f>+G3+J3</f>
        <v>42</v>
      </c>
      <c r="AJ3" s="29">
        <f t="shared" ref="AJ3:AJ21" si="3">IF(AI3=0,0,AH3/AI3)</f>
        <v>0.47619047619047616</v>
      </c>
      <c r="AK3" s="56">
        <f>IF(B3=0,0,AH3/B3)</f>
        <v>2.8571428571428572</v>
      </c>
      <c r="AL3" s="56">
        <f>IF(B3=0,0,AI3/B3)</f>
        <v>6</v>
      </c>
      <c r="AM3" s="72">
        <f t="shared" ref="AM3:AM21" si="4">IF(AL3=0,0,AK3/AL3)</f>
        <v>0.47619047619047622</v>
      </c>
    </row>
    <row r="4" spans="1:39" ht="16.5" thickTop="1" thickBot="1">
      <c r="A4" s="42" t="s">
        <v>76</v>
      </c>
      <c r="B4" s="30">
        <v>3</v>
      </c>
      <c r="C4" s="30">
        <f>+'@Gossolengo'!D4+Fox!D4+'@Sorbolo'!D4+Salso!D4+Basilicagoiano!D4+'@Fiorenzuola'!D4+Gossolengo!D4+'@fox'!D4+Sorbolo!D4+'@Basilicagoiano'!D4+'@Salso'!D4+Castellana!D4+Fiorenzuola!D4+'@Castellana'!D4+'FO Bss Castellana'!D4+'FO Bss SORBOLO'!D4+'FO Vico Bss'!D4+'FO Gossolengo Bss'!D4+'gara 1 Iwons'!D4+'gara 2 Iwons'!D4</f>
        <v>15</v>
      </c>
      <c r="D4" s="30">
        <f>+'@Gossolengo'!E4+Fox!E4+'@Sorbolo'!E4+Salso!E4+Basilicagoiano!E4+'@Fiorenzuola'!E4+Gossolengo!E4+'@fox'!E4+Sorbolo!E4+'@Basilicagoiano'!E4+'@Salso'!E4+Castellana!E4+Fiorenzuola!E4+'@Castellana'!E4+'FO Bss Castellana'!E4+'FO Bss SORBOLO'!E4+'FO Vico Bss'!E4+'FO Gossolengo Bss'!E4+'gara 1 Iwons'!E4+'gara 2 Iwons'!E4</f>
        <v>9</v>
      </c>
      <c r="E4" s="30">
        <f>+'@Gossolengo'!F4+Fox!F4+'@Sorbolo'!F4+Salso!F4+Basilicagoiano!F4+'@Fiorenzuola'!F4+Gossolengo!F4+'@fox'!F4+Sorbolo!F4+'@Basilicagoiano'!F4+'@Salso'!F4+Castellana!F4+Fiorenzuola!F4+'@Castellana'!F4+'FO Bss Castellana'!F4+'FO Bss SORBOLO'!F4+'FO Vico Bss'!F4+'FO Gossolengo Bss'!F4+'gara 1 Iwons'!F4+'gara 2 Iwons'!F4</f>
        <v>15</v>
      </c>
      <c r="F4" s="30">
        <f>+'@Gossolengo'!G4+Fox!G4+'@Sorbolo'!G4+Salso!G4+Basilicagoiano!G4+'@Fiorenzuola'!G4+Gossolengo!G4+'@fox'!G4+Sorbolo!G4+'@Basilicagoiano'!G4+'@Salso'!G4+Castellana!G4+Fiorenzuola!G4+'@Castellana'!G4+'FO Bss Castellana'!G4+'FO Bss SORBOLO'!G4+'FO Vico Bss'!G4+'FO Gossolengo Bss'!G4+'gara 1 Iwons'!G4+'gara 2 Iwons'!G4</f>
        <v>4</v>
      </c>
      <c r="G4" s="30">
        <f>+'@Gossolengo'!H4+Fox!H4+'@Sorbolo'!H4+Salso!H4+Basilicagoiano!H4+'@Fiorenzuola'!H4+Gossolengo!H4+'@fox'!H4+Sorbolo!H4+'@Basilicagoiano'!H4+'@Salso'!H4+Castellana!H4+Fiorenzuola!H4+'@Castellana'!H4+'FO Bss Castellana'!H4+'FO Bss SORBOLO'!H4+'FO Vico Bss'!H4+'FO Gossolengo Bss'!H4+'gara 1 Iwons'!H4+'gara 2 Iwons'!H4</f>
        <v>12</v>
      </c>
      <c r="H4" s="29">
        <f t="shared" si="0"/>
        <v>0.33333333333333331</v>
      </c>
      <c r="I4" s="30">
        <f>+'@Gossolengo'!J4+Fox!J4+'@Sorbolo'!J4+Salso!J4+Basilicagoiano!J4+'@Fiorenzuola'!J4+Gossolengo!J4+'@fox'!J4+Sorbolo!J4+'@Basilicagoiano'!J4+'@Salso'!J4+Castellana!J4+Fiorenzuola!J4+'@Castellana'!J4+'FO Bss Castellana'!J4+'FO Bss SORBOLO'!J4+'FO Vico Bss'!J4+'FO Gossolengo Bss'!J4+'gara 1 Iwons'!J4+'gara 2 Iwons'!J4</f>
        <v>0</v>
      </c>
      <c r="J4" s="30">
        <f>+'@Gossolengo'!K4+Fox!K4+'@Sorbolo'!K4+Salso!K4+Basilicagoiano!K4+'@Fiorenzuola'!K4+Gossolengo!K4+'@fox'!K4+Sorbolo!K4+'@Basilicagoiano'!K4+'@Salso'!K4+Castellana!K4+Fiorenzuola!K4+'@Castellana'!K4+'FO Bss Castellana'!K4+'FO Bss SORBOLO'!K4+'FO Vico Bss'!K4+'FO Gossolengo Bss'!K4+'gara 1 Iwons'!K4+'gara 2 Iwons'!K4</f>
        <v>8</v>
      </c>
      <c r="K4" s="29">
        <f t="shared" si="1"/>
        <v>0</v>
      </c>
      <c r="L4" s="30">
        <f>+'@Gossolengo'!M4+Fox!M4+'@Sorbolo'!M4+Salso!M4+Basilicagoiano!M4+'@Fiorenzuola'!M4+Gossolengo!M4+'@fox'!M4+Sorbolo!M4+'@Basilicagoiano'!M4+'@Salso'!M4+Castellana!M4+Fiorenzuola!M4+'@Castellana'!M4+'FO Bss Castellana'!M4+'FO Bss SORBOLO'!M4+'FO Vico Bss'!M4+'FO Gossolengo Bss'!M4+'gara 1 Iwons'!M4+'gara 2 Iwons'!M4</f>
        <v>7</v>
      </c>
      <c r="M4" s="30">
        <f>+'@Gossolengo'!N4+Fox!N4+'@Sorbolo'!N4+Salso!N4+Basilicagoiano!N4+'@Fiorenzuola'!N4+Gossolengo!N4+'@fox'!N4+Sorbolo!N4+'@Basilicagoiano'!N4+'@Salso'!N4+Castellana!N4+Fiorenzuola!N4+'@Castellana'!N4+'FO Bss Castellana'!N4+'FO Bss SORBOLO'!N4+'FO Vico Bss'!N4+'FO Gossolengo Bss'!N4+'gara 1 Iwons'!N4+'gara 2 Iwons'!N4</f>
        <v>15</v>
      </c>
      <c r="N4" s="29">
        <f t="shared" si="2"/>
        <v>0.46666666666666667</v>
      </c>
      <c r="O4" s="30">
        <f>+'@Gossolengo'!P4+Fox!P4+'@Sorbolo'!P4+Salso!P4+Basilicagoiano!P4+'@Fiorenzuola'!P4+Gossolengo!P4+'@fox'!P4+Sorbolo!P4+'@Basilicagoiano'!P4+'@Salso'!P4+Castellana!P4+Fiorenzuola!P4+'@Castellana'!P4+'FO Bss Castellana'!P4+'FO Bss SORBOLO'!P4+'FO Vico Bss'!P4+'FO Gossolengo Bss'!P4+'gara 1 Iwons'!P4+'gara 2 Iwons'!P4</f>
        <v>2</v>
      </c>
      <c r="P4" s="30">
        <f>+'@Gossolengo'!Q4+Fox!Q4+'@Sorbolo'!Q4+Salso!Q4+Basilicagoiano!Q4+'@Fiorenzuola'!Q4+Gossolengo!Q4+'@fox'!Q4+Sorbolo!Q4+'@Basilicagoiano'!Q4+'@Salso'!Q4+Castellana!Q4+Fiorenzuola!Q4+'@Castellana'!Q4+'FO Bss Castellana'!Q4+'FO Bss SORBOLO'!Q4+'FO Vico Bss'!Q4+'FO Gossolengo Bss'!Q4+'gara 1 Iwons'!Q4+'gara 2 Iwons'!Q4</f>
        <v>7</v>
      </c>
      <c r="Q4" s="30">
        <f>+'@Gossolengo'!R4+Fox!R4+'@Sorbolo'!R4+Salso!R4+Basilicagoiano!R4+'@Fiorenzuola'!R4+Gossolengo!R4+'@fox'!R4+Sorbolo!R4+'@Basilicagoiano'!R4+'@Salso'!R4+Castellana!R4+Fiorenzuola!R4+'@Castellana'!R4+'FO Bss Castellana'!R4+'FO Bss SORBOLO'!R4+'FO Vico Bss'!R4+'FO Gossolengo Bss'!R4+'gara 1 Iwons'!R4+'gara 2 Iwons'!R4</f>
        <v>5</v>
      </c>
      <c r="R4" s="30">
        <f>+'@Gossolengo'!S4+Fox!S4+'@Sorbolo'!S4+Salso!S4+Basilicagoiano!S4+'@Fiorenzuola'!S4+Gossolengo!S4+'@fox'!S4+Sorbolo!S4+'@Basilicagoiano'!S4+'@Salso'!S4+Castellana!S4+Fiorenzuola!S4+'@Castellana'!S4+'FO Bss Castellana'!S4+'FO Bss SORBOLO'!S4+'FO Vico Bss'!S4+'FO Gossolengo Bss'!S4+'gara 1 Iwons'!S4+'gara 2 Iwons'!S4</f>
        <v>2</v>
      </c>
      <c r="S4" s="30">
        <f>+'@Gossolengo'!T4+Fox!T4+'@Sorbolo'!T4+Salso!T4+Basilicagoiano!T4+'@Fiorenzuola'!T4+Gossolengo!T4+'@fox'!T4+Sorbolo!T4+'@Basilicagoiano'!T4+'@Salso'!T4+Castellana!T4+Fiorenzuola!T4+'@Castellana'!T4+'FO Bss Castellana'!T4+'FO Bss SORBOLO'!T4+'FO Vico Bss'!T4+'FO Gossolengo Bss'!T4+'gara 1 Iwons'!T4+'gara 2 Iwons'!T4</f>
        <v>8</v>
      </c>
      <c r="T4" s="30">
        <f>+'@Gossolengo'!U4+Fox!U4+'@Sorbolo'!U4+Salso!U4+Basilicagoiano!U4+'@Fiorenzuola'!U4+Gossolengo!U4+'@fox'!U4+Sorbolo!U4+'@Basilicagoiano'!U4+'@Salso'!U4+Castellana!U4+Fiorenzuola!U4+'@Castellana'!U4+'FO Bss Castellana'!U4+'FO Bss SORBOLO'!U4+'FO Vico Bss'!U4+'FO Gossolengo Bss'!U4</f>
        <v>10</v>
      </c>
      <c r="U4" s="30">
        <f>+'@Gossolengo'!W4+Fox!W4+'@Sorbolo'!W4+Salso!W4+Basilicagoiano!W4+'@Fiorenzuola'!W4+Gossolengo!W4+'@fox'!W4+Sorbolo!W4+'@Basilicagoiano'!W4+'@Salso'!W4+Castellana!W4+Fiorenzuola!W4+'@Castellana'!W4+'FO Bss Castellana'!W4+'FO Bss SORBOLO'!W4+'FO Vico Bss'!W4+'FO Gossolengo Bss'!W4+'gara 1 Iwons'!W4+'gara 2 Iwons'!W4</f>
        <v>0</v>
      </c>
      <c r="V4" s="30">
        <f>+'@Gossolengo'!X4+Fox!X4+'@Sorbolo'!X4+Salso!X4+Basilicagoiano!X4+'@Fiorenzuola'!X4+Gossolengo!X4+'@fox'!X4+Sorbolo!X4+'@Basilicagoiano'!X4+'@Salso'!X4+Castellana!X4+Fiorenzuola!X4+'@Castellana'!X4+'FO Bss Castellana'!X4+'FO Bss SORBOLO'!X4+'FO Vico Bss'!X4+'FO Gossolengo Bss'!X4</f>
        <v>11</v>
      </c>
      <c r="X4" s="41">
        <f>IF(B4=0,0,C4/B4)</f>
        <v>5</v>
      </c>
      <c r="Y4" s="41">
        <f>IF(B4=0,0,T4/B4)</f>
        <v>3.3333333333333335</v>
      </c>
      <c r="Z4" s="41">
        <f>IF(B4=0,0,O4/B4)</f>
        <v>0.66666666666666663</v>
      </c>
      <c r="AA4" s="41">
        <f>IF(B4=0,0,P4/B4)</f>
        <v>2.3333333333333335</v>
      </c>
      <c r="AB4" s="41">
        <f>IF(B4=0,0,Q4/B4)</f>
        <v>1.6666666666666667</v>
      </c>
      <c r="AC4" s="41">
        <f>IF(B4=0,0,D4/B4)</f>
        <v>3</v>
      </c>
      <c r="AD4" s="41">
        <f>IF(B4=0,0,E4/B4)</f>
        <v>5</v>
      </c>
      <c r="AE4" s="41">
        <f>IF(B4=0,0,U4/B4)</f>
        <v>0</v>
      </c>
      <c r="AF4" s="67">
        <f>IF(B4=0,0,V4/B4)</f>
        <v>3.6666666666666665</v>
      </c>
      <c r="AG4" s="38"/>
      <c r="AH4" s="30">
        <f>+F4+I4</f>
        <v>4</v>
      </c>
      <c r="AI4" s="30">
        <f>+G4+J4</f>
        <v>20</v>
      </c>
      <c r="AJ4" s="29">
        <f t="shared" si="3"/>
        <v>0.2</v>
      </c>
      <c r="AK4" s="56">
        <f>IF(B4=0,0,AH4/B4)</f>
        <v>1.3333333333333333</v>
      </c>
      <c r="AL4" s="56">
        <f>IF(B4=0,0,AI4/B4)</f>
        <v>6.666666666666667</v>
      </c>
      <c r="AM4" s="72">
        <f t="shared" si="4"/>
        <v>0.19999999999999998</v>
      </c>
    </row>
    <row r="5" spans="1:39" ht="16.5" thickTop="1" thickBot="1">
      <c r="A5" s="42" t="s">
        <v>59</v>
      </c>
      <c r="B5" s="30">
        <v>5</v>
      </c>
      <c r="C5" s="30">
        <f>+'@Gossolengo'!D5+Fox!D5+'@Sorbolo'!D5+Salso!D5+Basilicagoiano!D5+'@Fiorenzuola'!D5+Gossolengo!D5+'@fox'!D5+Sorbolo!D5+'@Basilicagoiano'!D5+'@Salso'!D5+Castellana!D5+Fiorenzuola!D5+'@Castellana'!D5+'FO Bss Castellana'!D5+'FO Bss SORBOLO'!D5+'FO Vico Bss'!D5+'FO Gossolengo Bss'!D5+'gara 1 Iwons'!D5+'gara 2 Iwons'!D5</f>
        <v>41</v>
      </c>
      <c r="D5" s="30">
        <f>+'@Gossolengo'!E5+Fox!E5+'@Sorbolo'!E5+Salso!E5+Basilicagoiano!E5+'@Fiorenzuola'!E5+Gossolengo!E5+'@fox'!E5+Sorbolo!E5+'@Basilicagoiano'!E5+'@Salso'!E5+Castellana!E5+Fiorenzuola!E5+'@Castellana'!E5+'FO Bss Castellana'!E5+'FO Bss SORBOLO'!E5+'FO Vico Bss'!E5+'FO Gossolengo Bss'!E5+'gara 1 Iwons'!E5+'gara 2 Iwons'!E5</f>
        <v>13</v>
      </c>
      <c r="E5" s="30">
        <f>+'@Gossolengo'!F5+Fox!F5+'@Sorbolo'!F5+Salso!F5+Basilicagoiano!F5+'@Fiorenzuola'!F5+Gossolengo!F5+'@fox'!F5+Sorbolo!F5+'@Basilicagoiano'!F5+'@Salso'!F5+Castellana!F5+Fiorenzuola!F5+'@Castellana'!F5+'FO Bss Castellana'!F5+'FO Bss SORBOLO'!F5+'FO Vico Bss'!F5+'FO Gossolengo Bss'!F5+'gara 1 Iwons'!F5+'gara 2 Iwons'!F5</f>
        <v>13</v>
      </c>
      <c r="F5" s="30">
        <f>+'@Gossolengo'!G5+Fox!G5+'@Sorbolo'!G5+Salso!G5+Basilicagoiano!G5+'@Fiorenzuola'!G5+Gossolengo!G5+'@fox'!G5+Sorbolo!G5+'@Basilicagoiano'!G5+'@Salso'!G5+Castellana!G5+Fiorenzuola!G5+'@Castellana'!G5+'FO Bss Castellana'!G5+'FO Bss SORBOLO'!G5+'FO Vico Bss'!G5+'FO Gossolengo Bss'!G5+'gara 1 Iwons'!G5+'gara 2 Iwons'!G5</f>
        <v>11</v>
      </c>
      <c r="G5" s="30">
        <f>+'@Gossolengo'!H5+Fox!H5+'@Sorbolo'!H5+Salso!H5+Basilicagoiano!H5+'@Fiorenzuola'!H5+Gossolengo!H5+'@fox'!H5+Sorbolo!H5+'@Basilicagoiano'!H5+'@Salso'!H5+Castellana!H5+Fiorenzuola!H5+'@Castellana'!H5+'FO Bss Castellana'!H5+'FO Bss SORBOLO'!H5+'FO Vico Bss'!H5+'FO Gossolengo Bss'!H5+'gara 1 Iwons'!H5+'gara 2 Iwons'!H5</f>
        <v>38</v>
      </c>
      <c r="H5" s="29">
        <f t="shared" si="0"/>
        <v>0.28947368421052633</v>
      </c>
      <c r="I5" s="30">
        <f>+'@Gossolengo'!J5+Fox!J5+'@Sorbolo'!J5+Salso!J5+Basilicagoiano!J5+'@Fiorenzuola'!J5+Gossolengo!J5+'@fox'!J5+Sorbolo!J5+'@Basilicagoiano'!J5+'@Salso'!J5+Castellana!J5+Fiorenzuola!J5+'@Castellana'!J5+'FO Bss Castellana'!J5+'FO Bss SORBOLO'!J5+'FO Vico Bss'!J5+'FO Gossolengo Bss'!J5+'gara 1 Iwons'!J5+'gara 2 Iwons'!J5</f>
        <v>3</v>
      </c>
      <c r="J5" s="30">
        <f>+'@Gossolengo'!K5+Fox!K5+'@Sorbolo'!K5+Salso!K5+Basilicagoiano!K5+'@Fiorenzuola'!K5+Gossolengo!K5+'@fox'!K5+Sorbolo!K5+'@Basilicagoiano'!K5+'@Salso'!K5+Castellana!K5+Fiorenzuola!K5+'@Castellana'!K5+'FO Bss Castellana'!K5+'FO Bss SORBOLO'!K5+'FO Vico Bss'!K5+'FO Gossolengo Bss'!K5+'gara 1 Iwons'!K5+'gara 2 Iwons'!K5</f>
        <v>9</v>
      </c>
      <c r="K5" s="29">
        <f t="shared" si="1"/>
        <v>0.33333333333333331</v>
      </c>
      <c r="L5" s="30">
        <f>+'@Gossolengo'!M5+Fox!M5+'@Sorbolo'!M5+Salso!M5+Basilicagoiano!M5+'@Fiorenzuola'!M5+Gossolengo!M5+'@fox'!M5+Sorbolo!M5+'@Basilicagoiano'!M5+'@Salso'!M5+Castellana!M5+Fiorenzuola!M5+'@Castellana'!M5+'FO Bss Castellana'!M5+'FO Bss SORBOLO'!M5+'FO Vico Bss'!M5+'FO Gossolengo Bss'!M5+'gara 1 Iwons'!M5+'gara 2 Iwons'!M5</f>
        <v>10</v>
      </c>
      <c r="M5" s="30">
        <f>+'@Gossolengo'!N5+Fox!N5+'@Sorbolo'!N5+Salso!N5+Basilicagoiano!N5+'@Fiorenzuola'!N5+Gossolengo!N5+'@fox'!N5+Sorbolo!N5+'@Basilicagoiano'!N5+'@Salso'!N5+Castellana!N5+Fiorenzuola!N5+'@Castellana'!N5+'FO Bss Castellana'!N5+'FO Bss SORBOLO'!N5+'FO Vico Bss'!N5+'FO Gossolengo Bss'!N5+'gara 1 Iwons'!N5+'gara 2 Iwons'!N5</f>
        <v>14</v>
      </c>
      <c r="N5" s="29">
        <f t="shared" si="2"/>
        <v>0.7142857142857143</v>
      </c>
      <c r="O5" s="30">
        <f>+'@Gossolengo'!P5+Fox!P5+'@Sorbolo'!P5+Salso!P5+Basilicagoiano!P5+'@Fiorenzuola'!P5+Gossolengo!P5+'@fox'!P5+Sorbolo!P5+'@Basilicagoiano'!P5+'@Salso'!P5+Castellana!P5+Fiorenzuola!P5+'@Castellana'!P5+'FO Bss Castellana'!P5+'FO Bss SORBOLO'!P5+'FO Vico Bss'!P5+'FO Gossolengo Bss'!P5+'gara 1 Iwons'!P5+'gara 2 Iwons'!P5</f>
        <v>4</v>
      </c>
      <c r="P5" s="30">
        <f>+'@Gossolengo'!Q5+Fox!Q5+'@Sorbolo'!Q5+Salso!Q5+Basilicagoiano!Q5+'@Fiorenzuola'!Q5+Gossolengo!Q5+'@fox'!Q5+Sorbolo!Q5+'@Basilicagoiano'!Q5+'@Salso'!Q5+Castellana!Q5+Fiorenzuola!Q5+'@Castellana'!Q5+'FO Bss Castellana'!Q5+'FO Bss SORBOLO'!Q5+'FO Vico Bss'!Q5+'FO Gossolengo Bss'!Q5+'gara 1 Iwons'!Q5+'gara 2 Iwons'!Q5</f>
        <v>5</v>
      </c>
      <c r="Q5" s="30">
        <f>+'@Gossolengo'!R5+Fox!R5+'@Sorbolo'!R5+Salso!R5+Basilicagoiano!R5+'@Fiorenzuola'!R5+Gossolengo!R5+'@fox'!R5+Sorbolo!R5+'@Basilicagoiano'!R5+'@Salso'!R5+Castellana!R5+Fiorenzuola!R5+'@Castellana'!R5+'FO Bss Castellana'!R5+'FO Bss SORBOLO'!R5+'FO Vico Bss'!R5+'FO Gossolengo Bss'!R5+'gara 1 Iwons'!R5+'gara 2 Iwons'!R5</f>
        <v>7</v>
      </c>
      <c r="R5" s="30">
        <f>+'@Gossolengo'!S5+Fox!S5+'@Sorbolo'!S5+Salso!S5+Basilicagoiano!S5+'@Fiorenzuola'!S5+Gossolengo!S5+'@fox'!S5+Sorbolo!S5+'@Basilicagoiano'!S5+'@Salso'!S5+Castellana!S5+Fiorenzuola!S5+'@Castellana'!S5+'FO Bss Castellana'!S5+'FO Bss SORBOLO'!S5+'FO Vico Bss'!S5+'FO Gossolengo Bss'!S5+'gara 1 Iwons'!S5+'gara 2 Iwons'!S5</f>
        <v>2</v>
      </c>
      <c r="S5" s="30">
        <f>+'@Gossolengo'!T5+Fox!T5+'@Sorbolo'!T5+Salso!T5+Basilicagoiano!T5+'@Fiorenzuola'!T5+Gossolengo!T5+'@fox'!T5+Sorbolo!T5+'@Basilicagoiano'!T5+'@Salso'!T5+Castellana!T5+Fiorenzuola!T5+'@Castellana'!T5+'FO Bss Castellana'!T5+'FO Bss SORBOLO'!T5+'FO Vico Bss'!T5+'FO Gossolengo Bss'!T5+'gara 1 Iwons'!T5+'gara 2 Iwons'!T5</f>
        <v>13</v>
      </c>
      <c r="T5" s="30">
        <f>+'@Gossolengo'!U5+Fox!U5+'@Sorbolo'!U5+Salso!U5+Basilicagoiano!U5+'@Fiorenzuola'!U5+Gossolengo!U5+'@fox'!U5+Sorbolo!U5+'@Basilicagoiano'!U5+'@Salso'!U5+Castellana!U5+Fiorenzuola!U5+'@Castellana'!U5+'FO Bss Castellana'!U5+'FO Bss SORBOLO'!U5+'FO Vico Bss'!U5+'FO Gossolengo Bss'!U5</f>
        <v>15</v>
      </c>
      <c r="U5" s="30">
        <f>+'@Gossolengo'!W5+Fox!W5+'@Sorbolo'!W5+Salso!W5+Basilicagoiano!W5+'@Fiorenzuola'!W5+Gossolengo!W5+'@fox'!W5+Sorbolo!W5+'@Basilicagoiano'!W5+'@Salso'!W5+Castellana!W5+Fiorenzuola!W5+'@Castellana'!W5+'FO Bss Castellana'!W5+'FO Bss SORBOLO'!W5+'FO Vico Bss'!W5+'FO Gossolengo Bss'!W5+'gara 1 Iwons'!W5+'gara 2 Iwons'!W5</f>
        <v>0</v>
      </c>
      <c r="V5" s="30">
        <f>+'@Gossolengo'!X5+Fox!X5+'@Sorbolo'!X5+Salso!X5+Basilicagoiano!X5+'@Fiorenzuola'!X5+Gossolengo!X5+'@fox'!X5+Sorbolo!X5+'@Basilicagoiano'!X5+'@Salso'!X5+Castellana!X5+Fiorenzuola!X5+'@Castellana'!X5+'FO Bss Castellana'!X5+'FO Bss SORBOLO'!X5+'FO Vico Bss'!X5+'FO Gossolengo Bss'!X5</f>
        <v>21</v>
      </c>
      <c r="X5" s="41">
        <f>IF(B5=0,0,C5/B5)</f>
        <v>8.1999999999999993</v>
      </c>
      <c r="Y5" s="41">
        <f>IF(B5=0,0,T5/B5)</f>
        <v>3</v>
      </c>
      <c r="Z5" s="41">
        <f>IF(B5=0,0,O5/B5)</f>
        <v>0.8</v>
      </c>
      <c r="AA5" s="41">
        <f>IF(B5=0,0,P5/B5)</f>
        <v>1</v>
      </c>
      <c r="AB5" s="41">
        <f>IF(B5=0,0,Q5/B5)</f>
        <v>1.4</v>
      </c>
      <c r="AC5" s="41">
        <f>IF(B5=0,0,D5/B5)</f>
        <v>2.6</v>
      </c>
      <c r="AD5" s="41">
        <f>IF(B5=0,0,E5/B5)</f>
        <v>2.6</v>
      </c>
      <c r="AE5" s="41">
        <f>IF(B5=0,0,U5/B5)</f>
        <v>0</v>
      </c>
      <c r="AF5" s="67">
        <f>IF(B5=0,0,V5/B5)</f>
        <v>4.2</v>
      </c>
      <c r="AG5" s="38"/>
      <c r="AH5" s="30">
        <f>+F5+I5</f>
        <v>14</v>
      </c>
      <c r="AI5" s="30">
        <f>+G5+J5</f>
        <v>47</v>
      </c>
      <c r="AJ5" s="29">
        <f t="shared" si="3"/>
        <v>0.2978723404255319</v>
      </c>
      <c r="AK5" s="56">
        <f>IF(B5=0,0,AH5/B5)</f>
        <v>2.8</v>
      </c>
      <c r="AL5" s="56">
        <f>IF(B5=0,0,AI5/B5)</f>
        <v>9.4</v>
      </c>
      <c r="AM5" s="72">
        <f t="shared" si="4"/>
        <v>0.2978723404255319</v>
      </c>
    </row>
    <row r="6" spans="1:39" ht="16.5" thickTop="1" thickBot="1">
      <c r="A6" s="42" t="s">
        <v>30</v>
      </c>
      <c r="B6" s="30">
        <v>2</v>
      </c>
      <c r="C6" s="30">
        <f>+'@Gossolengo'!D6+Fox!D6+'@Sorbolo'!D6+Salso!D6+Basilicagoiano!D6+'@Fiorenzuola'!D6+Gossolengo!D6+'@fox'!D6+Sorbolo!D6+'@Basilicagoiano'!D6+'@Salso'!D6+Castellana!D6+Fiorenzuola!D6+'@Castellana'!D6+'FO Bss Castellana'!D6+'FO Bss SORBOLO'!D6+'FO Vico Bss'!D6+'FO Gossolengo Bss'!D6+'gara 1 Iwons'!D6+'gara 2 Iwons'!D6</f>
        <v>0</v>
      </c>
      <c r="D6" s="30">
        <f>+'@Gossolengo'!E6+Fox!E6+'@Sorbolo'!E6+Salso!E6+Basilicagoiano!E6+'@Fiorenzuola'!E6+Gossolengo!E6+'@fox'!E6+Sorbolo!E6+'@Basilicagoiano'!E6+'@Salso'!E6+Castellana!E6+Fiorenzuola!E6+'@Castellana'!E6+'FO Bss Castellana'!E6+'FO Bss SORBOLO'!E6+'FO Vico Bss'!E6+'FO Gossolengo Bss'!E6+'gara 1 Iwons'!E6+'gara 2 Iwons'!E6</f>
        <v>2</v>
      </c>
      <c r="E6" s="30">
        <f>+'@Gossolengo'!F6+Fox!F6+'@Sorbolo'!F6+Salso!F6+Basilicagoiano!F6+'@Fiorenzuola'!F6+Gossolengo!F6+'@fox'!F6+Sorbolo!F6+'@Basilicagoiano'!F6+'@Salso'!F6+Castellana!F6+Fiorenzuola!F6+'@Castellana'!F6+'FO Bss Castellana'!F6+'FO Bss SORBOLO'!F6+'FO Vico Bss'!F6+'FO Gossolengo Bss'!F6+'gara 1 Iwons'!F6+'gara 2 Iwons'!F6</f>
        <v>1</v>
      </c>
      <c r="F6" s="30">
        <f>+'@Gossolengo'!G6+Fox!G6+'@Sorbolo'!G6+Salso!G6+Basilicagoiano!G6+'@Fiorenzuola'!G6+Gossolengo!G6+'@fox'!G6+Sorbolo!G6+'@Basilicagoiano'!G6+'@Salso'!G6+Castellana!G6+Fiorenzuola!G6+'@Castellana'!G6+'FO Bss Castellana'!G6+'FO Bss SORBOLO'!G6+'FO Vico Bss'!G6+'FO Gossolengo Bss'!G6+'gara 1 Iwons'!G6+'gara 2 Iwons'!G6</f>
        <v>0</v>
      </c>
      <c r="G6" s="30">
        <f>+'@Gossolengo'!H6+Fox!H6+'@Sorbolo'!H6+Salso!H6+Basilicagoiano!H6+'@Fiorenzuola'!H6+Gossolengo!H6+'@fox'!H6+Sorbolo!H6+'@Basilicagoiano'!H6+'@Salso'!H6+Castellana!H6+Fiorenzuola!H6+'@Castellana'!H6+'FO Bss Castellana'!H6+'FO Bss SORBOLO'!H6+'FO Vico Bss'!H6+'FO Gossolengo Bss'!H6+'gara 1 Iwons'!H6+'gara 2 Iwons'!H6</f>
        <v>1</v>
      </c>
      <c r="H6" s="29">
        <f t="shared" si="0"/>
        <v>0</v>
      </c>
      <c r="I6" s="30">
        <f>+'@Gossolengo'!J6+Fox!J6+'@Sorbolo'!J6+Salso!J6+Basilicagoiano!J6+'@Fiorenzuola'!J6+Gossolengo!J6+'@fox'!J6+Sorbolo!J6+'@Basilicagoiano'!J6+'@Salso'!J6+Castellana!J6+Fiorenzuola!J6+'@Castellana'!J6+'FO Bss Castellana'!J6+'FO Bss SORBOLO'!J6+'FO Vico Bss'!J6+'FO Gossolengo Bss'!J6+'gara 1 Iwons'!J6+'gara 2 Iwons'!J6</f>
        <v>0</v>
      </c>
      <c r="J6" s="30">
        <f>+'@Gossolengo'!K6+Fox!K6+'@Sorbolo'!K6+Salso!K6+Basilicagoiano!K6+'@Fiorenzuola'!K6+Gossolengo!K6+'@fox'!K6+Sorbolo!K6+'@Basilicagoiano'!K6+'@Salso'!K6+Castellana!K6+Fiorenzuola!K6+'@Castellana'!K6+'FO Bss Castellana'!K6+'FO Bss SORBOLO'!K6+'FO Vico Bss'!K6+'FO Gossolengo Bss'!K6+'gara 1 Iwons'!K6+'gara 2 Iwons'!K6</f>
        <v>0</v>
      </c>
      <c r="K6" s="29">
        <f t="shared" si="1"/>
        <v>0</v>
      </c>
      <c r="L6" s="30">
        <f>+'@Gossolengo'!M6+Fox!M6+'@Sorbolo'!M6+Salso!M6+Basilicagoiano!M6+'@Fiorenzuola'!M6+Gossolengo!M6+'@fox'!M6+Sorbolo!M6+'@Basilicagoiano'!M6+'@Salso'!M6+Castellana!M6+Fiorenzuola!M6+'@Castellana'!M6+'FO Bss Castellana'!M6+'FO Bss SORBOLO'!M6+'FO Vico Bss'!M6+'FO Gossolengo Bss'!M6+'gara 1 Iwons'!M6+'gara 2 Iwons'!M6</f>
        <v>0</v>
      </c>
      <c r="M6" s="30">
        <f>+'@Gossolengo'!N6+Fox!N6+'@Sorbolo'!N6+Salso!N6+Basilicagoiano!N6+'@Fiorenzuola'!N6+Gossolengo!N6+'@fox'!N6+Sorbolo!N6+'@Basilicagoiano'!N6+'@Salso'!N6+Castellana!N6+Fiorenzuola!N6+'@Castellana'!N6+'FO Bss Castellana'!N6+'FO Bss SORBOLO'!N6+'FO Vico Bss'!N6+'FO Gossolengo Bss'!N6+'gara 1 Iwons'!N6+'gara 2 Iwons'!N6</f>
        <v>0</v>
      </c>
      <c r="N6" s="29">
        <f t="shared" si="2"/>
        <v>0</v>
      </c>
      <c r="O6" s="30">
        <f>+'@Gossolengo'!P6+Fox!P6+'@Sorbolo'!P6+Salso!P6+Basilicagoiano!P6+'@Fiorenzuola'!P6+Gossolengo!P6+'@fox'!P6+Sorbolo!P6+'@Basilicagoiano'!P6+'@Salso'!P6+Castellana!P6+Fiorenzuola!P6+'@Castellana'!P6+'FO Bss Castellana'!P6+'FO Bss SORBOLO'!P6+'FO Vico Bss'!P6+'FO Gossolengo Bss'!P6+'gara 1 Iwons'!P6+'gara 2 Iwons'!P6</f>
        <v>0</v>
      </c>
      <c r="P6" s="30">
        <f>+'@Gossolengo'!Q6+Fox!Q6+'@Sorbolo'!Q6+Salso!Q6+Basilicagoiano!Q6+'@Fiorenzuola'!Q6+Gossolengo!Q6+'@fox'!Q6+Sorbolo!Q6+'@Basilicagoiano'!Q6+'@Salso'!Q6+Castellana!Q6+Fiorenzuola!Q6+'@Castellana'!Q6+'FO Bss Castellana'!Q6+'FO Bss SORBOLO'!Q6+'FO Vico Bss'!Q6+'FO Gossolengo Bss'!Q6+'gara 1 Iwons'!Q6+'gara 2 Iwons'!Q6</f>
        <v>2</v>
      </c>
      <c r="Q6" s="30">
        <f>+'@Gossolengo'!R6+Fox!R6+'@Sorbolo'!R6+Salso!R6+Basilicagoiano!R6+'@Fiorenzuola'!R6+Gossolengo!R6+'@fox'!R6+Sorbolo!R6+'@Basilicagoiano'!R6+'@Salso'!R6+Castellana!R6+Fiorenzuola!R6+'@Castellana'!R6+'FO Bss Castellana'!R6+'FO Bss SORBOLO'!R6+'FO Vico Bss'!R6+'FO Gossolengo Bss'!R6+'gara 1 Iwons'!R6+'gara 2 Iwons'!R6</f>
        <v>1</v>
      </c>
      <c r="R6" s="30">
        <f>+'@Gossolengo'!S6+Fox!S6+'@Sorbolo'!S6+Salso!S6+Basilicagoiano!S6+'@Fiorenzuola'!S6+Gossolengo!S6+'@fox'!S6+Sorbolo!S6+'@Basilicagoiano'!S6+'@Salso'!S6+Castellana!S6+Fiorenzuola!S6+'@Castellana'!S6+'FO Bss Castellana'!S6+'FO Bss SORBOLO'!S6+'FO Vico Bss'!S6+'FO Gossolengo Bss'!S6+'gara 1 Iwons'!S6+'gara 2 Iwons'!S6</f>
        <v>0</v>
      </c>
      <c r="S6" s="30">
        <f>+'@Gossolengo'!T6+Fox!T6+'@Sorbolo'!T6+Salso!T6+Basilicagoiano!T6+'@Fiorenzuola'!T6+Gossolengo!T6+'@fox'!T6+Sorbolo!T6+'@Basilicagoiano'!T6+'@Salso'!T6+Castellana!T6+Fiorenzuola!T6+'@Castellana'!T6+'FO Bss Castellana'!T6+'FO Bss SORBOLO'!T6+'FO Vico Bss'!T6+'FO Gossolengo Bss'!T6+'gara 1 Iwons'!T6+'gara 2 Iwons'!T6</f>
        <v>0</v>
      </c>
      <c r="T6" s="30">
        <f>+'@Gossolengo'!U6+Fox!U6+'@Sorbolo'!U6+Salso!U6+Basilicagoiano!U6+'@Fiorenzuola'!U6+Gossolengo!U6+'@fox'!U6+Sorbolo!U6+'@Basilicagoiano'!U6+'@Salso'!U6+Castellana!U6+Fiorenzuola!U6+'@Castellana'!U6+'FO Bss Castellana'!U6+'FO Bss SORBOLO'!U6+'FO Vico Bss'!U6+'FO Gossolengo Bss'!U6</f>
        <v>0</v>
      </c>
      <c r="U6" s="30">
        <f>+'@Gossolengo'!W6+Fox!W6+'@Sorbolo'!W6+Salso!W6+Basilicagoiano!W6+'@Fiorenzuola'!W6+Gossolengo!W6+'@fox'!W6+Sorbolo!W6+'@Basilicagoiano'!W6+'@Salso'!W6+Castellana!W6+Fiorenzuola!W6+'@Castellana'!W6+'FO Bss Castellana'!W6+'FO Bss SORBOLO'!W6+'FO Vico Bss'!W6+'FO Gossolengo Bss'!W6+'gara 1 Iwons'!W6+'gara 2 Iwons'!W6</f>
        <v>0</v>
      </c>
      <c r="V6" s="30">
        <f>+'@Gossolengo'!X6+Fox!X6+'@Sorbolo'!X6+Salso!X6+Basilicagoiano!X6+'@Fiorenzuola'!X6+Gossolengo!X6+'@fox'!X6+Sorbolo!X6+'@Basilicagoiano'!X6+'@Salso'!X6+Castellana!X6+Fiorenzuola!X6+'@Castellana'!X6+'FO Bss Castellana'!X6+'FO Bss SORBOLO'!X6+'FO Vico Bss'!X6+'FO Gossolengo Bss'!X6</f>
        <v>-1</v>
      </c>
      <c r="X6" s="41">
        <f>IF(B6=0,0,C6/B6)</f>
        <v>0</v>
      </c>
      <c r="Y6" s="41">
        <f>IF(B6=0,0,T6/B6)</f>
        <v>0</v>
      </c>
      <c r="Z6" s="41">
        <f>IF(B6=0,0,O6/B6)</f>
        <v>0</v>
      </c>
      <c r="AA6" s="41">
        <f>IF(B6=0,0,P6/B6)</f>
        <v>1</v>
      </c>
      <c r="AB6" s="41">
        <f>IF(B6=0,0,Q6/B6)</f>
        <v>0.5</v>
      </c>
      <c r="AC6" s="41">
        <f>IF(B6=0,0,D6/B6)</f>
        <v>1</v>
      </c>
      <c r="AD6" s="41">
        <f>IF(B6=0,0,E6/B6)</f>
        <v>0.5</v>
      </c>
      <c r="AE6" s="41">
        <f>IF(B6=0,0,U6/B6)</f>
        <v>0</v>
      </c>
      <c r="AF6" s="67">
        <f>IF(B6=0,0,V6/B6)</f>
        <v>-0.5</v>
      </c>
      <c r="AG6" s="38"/>
      <c r="AH6" s="30">
        <f>+F6+I6</f>
        <v>0</v>
      </c>
      <c r="AI6" s="30">
        <f>+G6+J6</f>
        <v>1</v>
      </c>
      <c r="AJ6" s="29">
        <f t="shared" si="3"/>
        <v>0</v>
      </c>
      <c r="AK6" s="56">
        <f>IF(B6=0,0,AH6/B6)</f>
        <v>0</v>
      </c>
      <c r="AL6" s="56">
        <f>IF(B6=0,0,AI6/B6)</f>
        <v>0.5</v>
      </c>
      <c r="AM6" s="72">
        <f t="shared" si="4"/>
        <v>0</v>
      </c>
    </row>
    <row r="7" spans="1:39" ht="16.5" thickTop="1" thickBot="1">
      <c r="A7" s="42" t="s">
        <v>57</v>
      </c>
      <c r="B7" s="30">
        <v>4</v>
      </c>
      <c r="C7" s="30">
        <f>+'@Gossolengo'!D7+Fox!D7+'@Sorbolo'!D7+Salso!D7+Basilicagoiano!D7+'@Fiorenzuola'!D7+Gossolengo!D7+'@fox'!D7+Sorbolo!D7+'@Basilicagoiano'!D7+'@Salso'!D7+Castellana!D7+Fiorenzuola!D7+'@Castellana'!D7+'FO Bss Castellana'!D7+'FO Bss SORBOLO'!D7+'FO Vico Bss'!D7+'FO Gossolengo Bss'!D7+'gara 1 Iwons'!D7+'gara 2 Iwons'!D7</f>
        <v>3</v>
      </c>
      <c r="D7" s="30">
        <f>+'@Gossolengo'!E7+Fox!E7+'@Sorbolo'!E7+Salso!E7+Basilicagoiano!E7+'@Fiorenzuola'!E7+Gossolengo!E7+'@fox'!E7+Sorbolo!E7+'@Basilicagoiano'!E7+'@Salso'!E7+Castellana!E7+Fiorenzuola!E7+'@Castellana'!E7+'FO Bss Castellana'!E7+'FO Bss SORBOLO'!E7+'FO Vico Bss'!E7+'FO Gossolengo Bss'!E7+'gara 1 Iwons'!E7+'gara 2 Iwons'!E7</f>
        <v>1</v>
      </c>
      <c r="E7" s="30">
        <f>+'@Gossolengo'!F7+Fox!F7+'@Sorbolo'!F7+Salso!F7+Basilicagoiano!F7+'@Fiorenzuola'!F7+Gossolengo!F7+'@fox'!F7+Sorbolo!F7+'@Basilicagoiano'!F7+'@Salso'!F7+Castellana!F7+Fiorenzuola!F7+'@Castellana'!F7+'FO Bss Castellana'!F7+'FO Bss SORBOLO'!F7+'FO Vico Bss'!F7+'FO Gossolengo Bss'!F7+'gara 1 Iwons'!F7+'gara 2 Iwons'!F7</f>
        <v>4</v>
      </c>
      <c r="F7" s="30">
        <f>+'@Gossolengo'!G7+Fox!G7+'@Sorbolo'!G7+Salso!G7+Basilicagoiano!G7+'@Fiorenzuola'!G7+Gossolengo!G7+'@fox'!G7+Sorbolo!G7+'@Basilicagoiano'!G7+'@Salso'!G7+Castellana!G7+Fiorenzuola!G7+'@Castellana'!G7+'FO Bss Castellana'!G7+'FO Bss SORBOLO'!G7+'FO Vico Bss'!G7+'FO Gossolengo Bss'!G7+'gara 1 Iwons'!G7+'gara 2 Iwons'!G7</f>
        <v>1</v>
      </c>
      <c r="G7" s="30">
        <f>+'@Gossolengo'!H7+Fox!H7+'@Sorbolo'!H7+Salso!H7+Basilicagoiano!H7+'@Fiorenzuola'!H7+Gossolengo!H7+'@fox'!H7+Sorbolo!H7+'@Basilicagoiano'!H7+'@Salso'!H7+Castellana!H7+Fiorenzuola!H7+'@Castellana'!H7+'FO Bss Castellana'!H7+'FO Bss SORBOLO'!H7+'FO Vico Bss'!H7+'FO Gossolengo Bss'!H7+'gara 1 Iwons'!H7+'gara 2 Iwons'!H7</f>
        <v>9</v>
      </c>
      <c r="H7" s="29">
        <f t="shared" si="0"/>
        <v>0.1111111111111111</v>
      </c>
      <c r="I7" s="30">
        <f>+'@Gossolengo'!J7+Fox!J7+'@Sorbolo'!J7+Salso!J7+Basilicagoiano!J7+'@Fiorenzuola'!J7+Gossolengo!J7+'@fox'!J7+Sorbolo!J7+'@Basilicagoiano'!J7+'@Salso'!J7+Castellana!J7+Fiorenzuola!J7+'@Castellana'!J7+'FO Bss Castellana'!J7+'FO Bss SORBOLO'!J7+'FO Vico Bss'!J7+'FO Gossolengo Bss'!J7+'gara 1 Iwons'!J7+'gara 2 Iwons'!J7</f>
        <v>0</v>
      </c>
      <c r="J7" s="30">
        <f>+'@Gossolengo'!K7+Fox!K7+'@Sorbolo'!K7+Salso!K7+Basilicagoiano!K7+'@Fiorenzuola'!K7+Gossolengo!K7+'@fox'!K7+Sorbolo!K7+'@Basilicagoiano'!K7+'@Salso'!K7+Castellana!K7+Fiorenzuola!K7+'@Castellana'!K7+'FO Bss Castellana'!K7+'FO Bss SORBOLO'!K7+'FO Vico Bss'!K7+'FO Gossolengo Bss'!K7+'gara 1 Iwons'!K7+'gara 2 Iwons'!K7</f>
        <v>0</v>
      </c>
      <c r="K7" s="29">
        <f t="shared" si="1"/>
        <v>0</v>
      </c>
      <c r="L7" s="30">
        <f>+'@Gossolengo'!M7+Fox!M7+'@Sorbolo'!M7+Salso!M7+Basilicagoiano!M7+'@Fiorenzuola'!M7+Gossolengo!M7+'@fox'!M7+Sorbolo!M7+'@Basilicagoiano'!M7+'@Salso'!M7+Castellana!M7+Fiorenzuola!M7+'@Castellana'!M7+'FO Bss Castellana'!M7+'FO Bss SORBOLO'!M7+'FO Vico Bss'!M7+'FO Gossolengo Bss'!M7+'gara 1 Iwons'!M7+'gara 2 Iwons'!M7</f>
        <v>1</v>
      </c>
      <c r="M7" s="30">
        <f>+'@Gossolengo'!N7+Fox!N7+'@Sorbolo'!N7+Salso!N7+Basilicagoiano!N7+'@Fiorenzuola'!N7+Gossolengo!N7+'@fox'!N7+Sorbolo!N7+'@Basilicagoiano'!N7+'@Salso'!N7+Castellana!N7+Fiorenzuola!N7+'@Castellana'!N7+'FO Bss Castellana'!N7+'FO Bss SORBOLO'!N7+'FO Vico Bss'!N7+'FO Gossolengo Bss'!N7+'gara 1 Iwons'!N7+'gara 2 Iwons'!N7</f>
        <v>6</v>
      </c>
      <c r="N7" s="29">
        <f t="shared" si="2"/>
        <v>0.16666666666666666</v>
      </c>
      <c r="O7" s="30">
        <f>+'@Gossolengo'!P7+Fox!P7+'@Sorbolo'!P7+Salso!P7+Basilicagoiano!P7+'@Fiorenzuola'!P7+Gossolengo!P7+'@fox'!P7+Sorbolo!P7+'@Basilicagoiano'!P7+'@Salso'!P7+Castellana!P7+Fiorenzuola!P7+'@Castellana'!P7+'FO Bss Castellana'!P7+'FO Bss SORBOLO'!P7+'FO Vico Bss'!P7+'FO Gossolengo Bss'!P7+'gara 1 Iwons'!P7+'gara 2 Iwons'!P7</f>
        <v>1</v>
      </c>
      <c r="P7" s="30">
        <f>+'@Gossolengo'!Q7+Fox!Q7+'@Sorbolo'!Q7+Salso!Q7+Basilicagoiano!Q7+'@Fiorenzuola'!Q7+Gossolengo!Q7+'@fox'!Q7+Sorbolo!Q7+'@Basilicagoiano'!Q7+'@Salso'!Q7+Castellana!Q7+Fiorenzuola!Q7+'@Castellana'!Q7+'FO Bss Castellana'!Q7+'FO Bss SORBOLO'!Q7+'FO Vico Bss'!Q7+'FO Gossolengo Bss'!Q7+'gara 1 Iwons'!Q7+'gara 2 Iwons'!Q7</f>
        <v>2</v>
      </c>
      <c r="Q7" s="30">
        <f>+'@Gossolengo'!R7+Fox!R7+'@Sorbolo'!R7+Salso!R7+Basilicagoiano!R7+'@Fiorenzuola'!R7+Gossolengo!R7+'@fox'!R7+Sorbolo!R7+'@Basilicagoiano'!R7+'@Salso'!R7+Castellana!R7+Fiorenzuola!R7+'@Castellana'!R7+'FO Bss Castellana'!R7+'FO Bss SORBOLO'!R7+'FO Vico Bss'!R7+'FO Gossolengo Bss'!R7+'gara 1 Iwons'!R7+'gara 2 Iwons'!R7</f>
        <v>2</v>
      </c>
      <c r="R7" s="30">
        <f>+'@Gossolengo'!S7+Fox!S7+'@Sorbolo'!S7+Salso!S7+Basilicagoiano!S7+'@Fiorenzuola'!S7+Gossolengo!S7+'@fox'!S7+Sorbolo!S7+'@Basilicagoiano'!S7+'@Salso'!S7+Castellana!S7+Fiorenzuola!S7+'@Castellana'!S7+'FO Bss Castellana'!S7+'FO Bss SORBOLO'!S7+'FO Vico Bss'!S7+'FO Gossolengo Bss'!S7+'gara 1 Iwons'!S7+'gara 2 Iwons'!S7</f>
        <v>2</v>
      </c>
      <c r="S7" s="30">
        <f>+'@Gossolengo'!T7+Fox!T7+'@Sorbolo'!T7+Salso!T7+Basilicagoiano!T7+'@Fiorenzuola'!T7+Gossolengo!T7+'@fox'!T7+Sorbolo!T7+'@Basilicagoiano'!T7+'@Salso'!T7+Castellana!T7+Fiorenzuola!T7+'@Castellana'!T7+'FO Bss Castellana'!T7+'FO Bss SORBOLO'!T7+'FO Vico Bss'!T7+'FO Gossolengo Bss'!T7+'gara 1 Iwons'!T7+'gara 2 Iwons'!T7</f>
        <v>3</v>
      </c>
      <c r="T7" s="30">
        <f>+'@Gossolengo'!U7+Fox!U7+'@Sorbolo'!U7+Salso!U7+Basilicagoiano!U7+'@Fiorenzuola'!U7+Gossolengo!U7+'@fox'!U7+Sorbolo!U7+'@Basilicagoiano'!U7+'@Salso'!U7+Castellana!U7+Fiorenzuola!U7+'@Castellana'!U7+'FO Bss Castellana'!U7+'FO Bss SORBOLO'!U7+'FO Vico Bss'!U7+'FO Gossolengo Bss'!U7</f>
        <v>5</v>
      </c>
      <c r="U7" s="30">
        <f>+'@Gossolengo'!W7+Fox!W7+'@Sorbolo'!W7+Salso!W7+Basilicagoiano!W7+'@Fiorenzuola'!W7+Gossolengo!W7+'@fox'!W7+Sorbolo!W7+'@Basilicagoiano'!W7+'@Salso'!W7+Castellana!W7+Fiorenzuola!W7+'@Castellana'!W7+'FO Bss Castellana'!W7+'FO Bss SORBOLO'!W7+'FO Vico Bss'!W7+'FO Gossolengo Bss'!W7+'gara 1 Iwons'!W7+'gara 2 Iwons'!W7</f>
        <v>0</v>
      </c>
      <c r="V7" s="30">
        <f>+'@Gossolengo'!X7+Fox!X7+'@Sorbolo'!X7+Salso!X7+Basilicagoiano!X7+'@Fiorenzuola'!X7+Gossolengo!X7+'@fox'!X7+Sorbolo!X7+'@Basilicagoiano'!X7+'@Salso'!X7+Castellana!X7+Fiorenzuola!X7+'@Castellana'!X7+'FO Bss Castellana'!X7+'FO Bss SORBOLO'!X7+'FO Vico Bss'!X7+'FO Gossolengo Bss'!X7</f>
        <v>-1</v>
      </c>
      <c r="X7" s="41">
        <f>IF(B7=0,0,C7/B7)</f>
        <v>0.75</v>
      </c>
      <c r="Y7" s="41">
        <f>IF(B7=0,0,T7/B7)</f>
        <v>1.25</v>
      </c>
      <c r="Z7" s="41">
        <f>IF(B7=0,0,O7/B7)</f>
        <v>0.25</v>
      </c>
      <c r="AA7" s="41">
        <f>IF(B7=0,0,P7/B7)</f>
        <v>0.5</v>
      </c>
      <c r="AB7" s="41">
        <f>IF(B7=0,0,Q7/B7)</f>
        <v>0.5</v>
      </c>
      <c r="AC7" s="41">
        <f>IF(B7=0,0,D7/B7)</f>
        <v>0.25</v>
      </c>
      <c r="AD7" s="41">
        <f>IF(B7=0,0,E7/B7)</f>
        <v>1</v>
      </c>
      <c r="AE7" s="41">
        <f>IF(B7=0,0,U7/B7)</f>
        <v>0</v>
      </c>
      <c r="AF7" s="67">
        <f>IF(B7=0,0,V7/B7)</f>
        <v>-0.25</v>
      </c>
      <c r="AG7" s="38"/>
      <c r="AH7" s="30">
        <f>+F7+I7</f>
        <v>1</v>
      </c>
      <c r="AI7" s="30">
        <f>+G7+J7</f>
        <v>9</v>
      </c>
      <c r="AJ7" s="29">
        <f t="shared" si="3"/>
        <v>0.1111111111111111</v>
      </c>
      <c r="AK7" s="56">
        <f>IF(B7=0,0,AH7/B7)</f>
        <v>0.25</v>
      </c>
      <c r="AL7" s="56">
        <f>IF(B7=0,0,AI7/B7)</f>
        <v>2.25</v>
      </c>
      <c r="AM7" s="72">
        <f t="shared" si="4"/>
        <v>0.1111111111111111</v>
      </c>
    </row>
    <row r="8" spans="1:39" ht="16.5" thickTop="1" thickBot="1">
      <c r="A8" s="42" t="s">
        <v>32</v>
      </c>
      <c r="B8" s="30">
        <v>0</v>
      </c>
      <c r="C8" s="30">
        <f>+'@Gossolengo'!D9+Fox!D9+'@Sorbolo'!D9+Salso!D9+Basilicagoiano!D9+'@Fiorenzuola'!D9+Gossolengo!D9+'@fox'!D9+Sorbolo!D9+'@Basilicagoiano'!D9+'@Salso'!D9+Castellana!D9+Fiorenzuola!D9+'@Castellana'!D9+'FO Bss Castellana'!D9+'FO Bss SORBOLO'!D9+'FO Vico Bss'!D9+'FO Gossolengo Bss'!D9+'gara 1 Iwons'!D9+'gara 2 Iwons'!D9</f>
        <v>0</v>
      </c>
      <c r="D8" s="30">
        <f>+'@Gossolengo'!E9+Fox!E9+'@Sorbolo'!E9+Salso!E9+Basilicagoiano!E9+'@Fiorenzuola'!E9+Gossolengo!E9+'@fox'!E9+Sorbolo!E9+'@Basilicagoiano'!E9+'@Salso'!E9+Castellana!E9+Fiorenzuola!E9+'@Castellana'!E9+'FO Bss Castellana'!E9+'FO Bss SORBOLO'!E9+'FO Vico Bss'!E9+'FO Gossolengo Bss'!E9+'gara 1 Iwons'!E9+'gara 2 Iwons'!E9</f>
        <v>0</v>
      </c>
      <c r="E8" s="30">
        <f>+'@Gossolengo'!F9+Fox!F9+'@Sorbolo'!F9+Salso!F9+Basilicagoiano!F9+'@Fiorenzuola'!F9+Gossolengo!F9+'@fox'!F9+Sorbolo!F9+'@Basilicagoiano'!F9+'@Salso'!F9+Castellana!F9+Fiorenzuola!F9+'@Castellana'!F9+'FO Bss Castellana'!F9+'FO Bss SORBOLO'!F9+'FO Vico Bss'!F9+'FO Gossolengo Bss'!F9+'gara 1 Iwons'!F9+'gara 2 Iwons'!F9</f>
        <v>0</v>
      </c>
      <c r="F8" s="30">
        <f>+'@Gossolengo'!G9+Fox!G9+'@Sorbolo'!G9+Salso!G9+Basilicagoiano!G9+'@Fiorenzuola'!G9+Gossolengo!G9+'@fox'!G9+Sorbolo!G9+'@Basilicagoiano'!G9+'@Salso'!G9+Castellana!G9+Fiorenzuola!G9+'@Castellana'!G9+'FO Bss Castellana'!G9+'FO Bss SORBOLO'!G9+'FO Vico Bss'!G9+'FO Gossolengo Bss'!G9+'gara 1 Iwons'!G9+'gara 2 Iwons'!G9</f>
        <v>0</v>
      </c>
      <c r="G8" s="30">
        <f>+'@Gossolengo'!H9+Fox!H9+'@Sorbolo'!H9+Salso!H9+Basilicagoiano!H9+'@Fiorenzuola'!H9+Gossolengo!H9+'@fox'!H9+Sorbolo!H9+'@Basilicagoiano'!H9+'@Salso'!H9+Castellana!H9+Fiorenzuola!H9+'@Castellana'!H9+'FO Bss Castellana'!H9+'FO Bss SORBOLO'!H9+'FO Vico Bss'!H9+'FO Gossolengo Bss'!H9+'gara 1 Iwons'!H9+'gara 2 Iwons'!H9</f>
        <v>0</v>
      </c>
      <c r="H8" s="29">
        <f t="shared" si="0"/>
        <v>0</v>
      </c>
      <c r="I8" s="30">
        <f>+'@Gossolengo'!J9+Fox!J9+'@Sorbolo'!J9+Salso!J9+Basilicagoiano!J9+'@Fiorenzuola'!J9+Gossolengo!J9+'@fox'!J9+Sorbolo!J9+'@Basilicagoiano'!J9+'@Salso'!J9+Castellana!J9+Fiorenzuola!J9+'@Castellana'!J9+'FO Bss Castellana'!J9+'FO Bss SORBOLO'!J9+'FO Vico Bss'!J9+'FO Gossolengo Bss'!J9+'gara 1 Iwons'!J9+'gara 2 Iwons'!J9</f>
        <v>0</v>
      </c>
      <c r="J8" s="30">
        <f>+'@Gossolengo'!K9+Fox!K9+'@Sorbolo'!K9+Salso!K9+Basilicagoiano!K9+'@Fiorenzuola'!K9+Gossolengo!K9+'@fox'!K9+Sorbolo!K9+'@Basilicagoiano'!K9+'@Salso'!K9+Castellana!K9+Fiorenzuola!K9+'@Castellana'!K9+'FO Bss Castellana'!K9+'FO Bss SORBOLO'!K9+'FO Vico Bss'!K9+'FO Gossolengo Bss'!K9+'gara 1 Iwons'!K9+'gara 2 Iwons'!K9</f>
        <v>0</v>
      </c>
      <c r="K8" s="29">
        <f t="shared" si="1"/>
        <v>0</v>
      </c>
      <c r="L8" s="30">
        <f>+'@Gossolengo'!M9+Fox!M9+'@Sorbolo'!M9+Salso!M9+Basilicagoiano!M9+'@Fiorenzuola'!M9+Gossolengo!M9+'@fox'!M9+Sorbolo!M9+'@Basilicagoiano'!M9+'@Salso'!M9+Castellana!M9+Fiorenzuola!M9+'@Castellana'!M9+'FO Bss Castellana'!M9+'FO Bss SORBOLO'!M9+'FO Vico Bss'!M9+'FO Gossolengo Bss'!M9+'gara 1 Iwons'!M9+'gara 2 Iwons'!M9</f>
        <v>0</v>
      </c>
      <c r="M8" s="30">
        <f>+'@Gossolengo'!N9+Fox!N9+'@Sorbolo'!N9+Salso!N9+Basilicagoiano!N9+'@Fiorenzuola'!N9+Gossolengo!N9+'@fox'!N9+Sorbolo!N9+'@Basilicagoiano'!N9+'@Salso'!N9+Castellana!N9+Fiorenzuola!N9+'@Castellana'!N9+'FO Bss Castellana'!N9+'FO Bss SORBOLO'!N9+'FO Vico Bss'!N9+'FO Gossolengo Bss'!N9+'gara 1 Iwons'!N9+'gara 2 Iwons'!N9</f>
        <v>0</v>
      </c>
      <c r="N8" s="29">
        <f t="shared" si="2"/>
        <v>0</v>
      </c>
      <c r="O8" s="30">
        <f>+'@Gossolengo'!P9+Fox!P9+'@Sorbolo'!P9+Salso!P9+Basilicagoiano!P9+'@Fiorenzuola'!P9+Gossolengo!P9+'@fox'!P9+Sorbolo!P9+'@Basilicagoiano'!P9+'@Salso'!P9+Castellana!P9+Fiorenzuola!P9+'@Castellana'!P9+'FO Bss Castellana'!P9+'FO Bss SORBOLO'!P9+'FO Vico Bss'!P9+'FO Gossolengo Bss'!P9+'gara 1 Iwons'!P9+'gara 2 Iwons'!P9</f>
        <v>0</v>
      </c>
      <c r="P8" s="30">
        <f>+'@Gossolengo'!Q9+Fox!Q9+'@Sorbolo'!Q9+Salso!Q9+Basilicagoiano!Q9+'@Fiorenzuola'!Q9+Gossolengo!Q9+'@fox'!Q9+Sorbolo!Q9+'@Basilicagoiano'!Q9+'@Salso'!Q9+Castellana!Q9+Fiorenzuola!Q9+'@Castellana'!Q9+'FO Bss Castellana'!Q9+'FO Bss SORBOLO'!Q9+'FO Vico Bss'!Q9+'FO Gossolengo Bss'!Q9+'gara 1 Iwons'!Q9+'gara 2 Iwons'!Q9</f>
        <v>0</v>
      </c>
      <c r="Q8" s="30">
        <f>+'@Gossolengo'!R9+Fox!R9+'@Sorbolo'!R9+Salso!R9+Basilicagoiano!R9+'@Fiorenzuola'!R9+Gossolengo!R9+'@fox'!R9+Sorbolo!R9+'@Basilicagoiano'!R9+'@Salso'!R9+Castellana!R9+Fiorenzuola!R9+'@Castellana'!R9+'FO Bss Castellana'!R9+'FO Bss SORBOLO'!R9+'FO Vico Bss'!R9+'FO Gossolengo Bss'!R9+'gara 1 Iwons'!R9+'gara 2 Iwons'!R9</f>
        <v>0</v>
      </c>
      <c r="R8" s="30">
        <f>+'@Gossolengo'!S9+Fox!S9+'@Sorbolo'!S9+Salso!S9+Basilicagoiano!S9+'@Fiorenzuola'!S9+Gossolengo!S9+'@fox'!S9+Sorbolo!S9+'@Basilicagoiano'!S9+'@Salso'!S9+Castellana!S9+Fiorenzuola!S9+'@Castellana'!S9+'FO Bss Castellana'!S9+'FO Bss SORBOLO'!S9+'FO Vico Bss'!S9+'FO Gossolengo Bss'!S9+'gara 1 Iwons'!S9+'gara 2 Iwons'!S9</f>
        <v>0</v>
      </c>
      <c r="S8" s="30">
        <f>+'@Gossolengo'!T9+Fox!T9+'@Sorbolo'!T9+Salso!T9+Basilicagoiano!T9+'@Fiorenzuola'!T9+Gossolengo!T9+'@fox'!T9+Sorbolo!T9+'@Basilicagoiano'!T9+'@Salso'!T9+Castellana!T9+Fiorenzuola!T9+'@Castellana'!T9+'FO Bss Castellana'!T9+'FO Bss SORBOLO'!T9+'FO Vico Bss'!T9+'FO Gossolengo Bss'!T9+'gara 1 Iwons'!T9+'gara 2 Iwons'!T9</f>
        <v>0</v>
      </c>
      <c r="T8" s="30">
        <f>+'@Gossolengo'!U9+Fox!U9+'@Sorbolo'!U9+Salso!U9+Basilicagoiano!U9+'@Fiorenzuola'!U9+Gossolengo!U9+'@fox'!U9+Sorbolo!U9+'@Basilicagoiano'!U9+'@Salso'!U9+Castellana!U9+Fiorenzuola!U9+'@Castellana'!U9+'FO Bss Castellana'!U9+'FO Bss SORBOLO'!U9+'FO Vico Bss'!U9+'FO Gossolengo Bss'!U9</f>
        <v>0</v>
      </c>
      <c r="U8" s="30">
        <f>+'@Gossolengo'!W9+Fox!W9+'@Sorbolo'!W9+Salso!W9+Basilicagoiano!W9+'@Fiorenzuola'!W9+Gossolengo!W9+'@fox'!W9+Sorbolo!W9+'@Basilicagoiano'!W9+'@Salso'!W9+Castellana!W9+Fiorenzuola!W9+'@Castellana'!W9+'FO Bss Castellana'!W9+'FO Bss SORBOLO'!W9+'FO Vico Bss'!W9+'FO Gossolengo Bss'!W9+'gara 1 Iwons'!W9+'gara 2 Iwons'!W9</f>
        <v>0</v>
      </c>
      <c r="V8" s="30">
        <f>+'@Gossolengo'!X9+Fox!X9+'@Sorbolo'!X9+Salso!X9+Basilicagoiano!X9+'@Fiorenzuola'!X9+Gossolengo!X9+'@fox'!X9+Sorbolo!X9+'@Basilicagoiano'!X9+'@Salso'!X9+Castellana!X9+Fiorenzuola!X9+'@Castellana'!X9+'FO Bss Castellana'!X9+'FO Bss SORBOLO'!X9+'FO Vico Bss'!X9+'FO Gossolengo Bss'!X9</f>
        <v>0</v>
      </c>
      <c r="X8" s="41">
        <f>IF(B8=0,0,C8/B8)</f>
        <v>0</v>
      </c>
      <c r="Y8" s="41">
        <f>IF(B8=0,0,T8/B8)</f>
        <v>0</v>
      </c>
      <c r="Z8" s="41">
        <f>IF(B8=0,0,O8/B8)</f>
        <v>0</v>
      </c>
      <c r="AA8" s="41">
        <f>IF(B8=0,0,P8/B8)</f>
        <v>0</v>
      </c>
      <c r="AB8" s="41">
        <f>IF(B8=0,0,Q8/B8)</f>
        <v>0</v>
      </c>
      <c r="AC8" s="41">
        <f>IF(B8=0,0,D8/B8)</f>
        <v>0</v>
      </c>
      <c r="AD8" s="41">
        <f>IF(B8=0,0,E8/B8)</f>
        <v>0</v>
      </c>
      <c r="AE8" s="41">
        <f>IF(B8=0,0,U8/B8)</f>
        <v>0</v>
      </c>
      <c r="AF8" s="67">
        <f>IF(B8=0,0,V8/B8)</f>
        <v>0</v>
      </c>
      <c r="AG8" s="38"/>
      <c r="AH8" s="30">
        <f>+F8+I8</f>
        <v>0</v>
      </c>
      <c r="AI8" s="30">
        <f>+G8+J8</f>
        <v>0</v>
      </c>
      <c r="AJ8" s="29">
        <f t="shared" si="3"/>
        <v>0</v>
      </c>
      <c r="AK8" s="56">
        <f>IF(B8=0,0,AH8/B8)</f>
        <v>0</v>
      </c>
      <c r="AL8" s="56">
        <f>IF(B8=0,0,AI8/B8)</f>
        <v>0</v>
      </c>
      <c r="AM8" s="72">
        <f t="shared" si="4"/>
        <v>0</v>
      </c>
    </row>
    <row r="9" spans="1:39" ht="16.5" thickTop="1" thickBot="1">
      <c r="A9" s="42" t="s">
        <v>33</v>
      </c>
      <c r="B9" s="30">
        <v>8</v>
      </c>
      <c r="C9" s="30">
        <f>+'@Gossolengo'!D10+Fox!D10+'@Sorbolo'!D10+Salso!D10+Basilicagoiano!D10+'@Fiorenzuola'!D10+Gossolengo!D10+'@fox'!D10+Sorbolo!D10+'@Basilicagoiano'!D10+'@Salso'!D10+Castellana!D10+Fiorenzuola!D10+'@Castellana'!D10+'FO Bss Castellana'!D10+'FO Bss SORBOLO'!D10+'FO Vico Bss'!D10+'FO Gossolengo Bss'!D10+'gara 1 Iwons'!D10+'gara 2 Iwons'!D10</f>
        <v>66</v>
      </c>
      <c r="D9" s="30">
        <f>+'@Gossolengo'!E10+Fox!E10+'@Sorbolo'!E10+Salso!E10+Basilicagoiano!E10+'@Fiorenzuola'!E10+Gossolengo!E10+'@fox'!E10+Sorbolo!E10+'@Basilicagoiano'!E10+'@Salso'!E10+Castellana!E10+Fiorenzuola!E10+'@Castellana'!E10+'FO Bss Castellana'!E10+'FO Bss SORBOLO'!E10+'FO Vico Bss'!E10+'FO Gossolengo Bss'!E10+'gara 1 Iwons'!E10+'gara 2 Iwons'!E10</f>
        <v>26</v>
      </c>
      <c r="E9" s="30">
        <f>+'@Gossolengo'!F10+Fox!F10+'@Sorbolo'!F10+Salso!F10+Basilicagoiano!F10+'@Fiorenzuola'!F10+Gossolengo!F10+'@fox'!F10+Sorbolo!F10+'@Basilicagoiano'!F10+'@Salso'!F10+Castellana!F10+Fiorenzuola!F10+'@Castellana'!F10+'FO Bss Castellana'!F10+'FO Bss SORBOLO'!F10+'FO Vico Bss'!F10+'FO Gossolengo Bss'!F10+'gara 1 Iwons'!F10+'gara 2 Iwons'!F10</f>
        <v>26</v>
      </c>
      <c r="F9" s="30">
        <f>+'@Gossolengo'!G10+Fox!G10+'@Sorbolo'!G10+Salso!G10+Basilicagoiano!G10+'@Fiorenzuola'!G10+Gossolengo!G10+'@fox'!G10+Sorbolo!G10+'@Basilicagoiano'!G10+'@Salso'!G10+Castellana!G10+Fiorenzuola!G10+'@Castellana'!G10+'FO Bss Castellana'!G10+'FO Bss SORBOLO'!G10+'FO Vico Bss'!G10+'FO Gossolengo Bss'!G10+'gara 1 Iwons'!G10+'gara 2 Iwons'!G10</f>
        <v>12</v>
      </c>
      <c r="G9" s="30">
        <f>+'@Gossolengo'!H10+Fox!H10+'@Sorbolo'!H10+Salso!H10+Basilicagoiano!H10+'@Fiorenzuola'!H10+Gossolengo!H10+'@fox'!H10+Sorbolo!H10+'@Basilicagoiano'!H10+'@Salso'!H10+Castellana!H10+Fiorenzuola!H10+'@Castellana'!H10+'FO Bss Castellana'!H10+'FO Bss SORBOLO'!H10+'FO Vico Bss'!H10+'FO Gossolengo Bss'!H10+'gara 1 Iwons'!H10+'gara 2 Iwons'!H10</f>
        <v>42</v>
      </c>
      <c r="H9" s="29">
        <f t="shared" si="0"/>
        <v>0.2857142857142857</v>
      </c>
      <c r="I9" s="30">
        <f>+'@Gossolengo'!J10+Fox!J10+'@Sorbolo'!J10+Salso!J10+Basilicagoiano!J10+'@Fiorenzuola'!J10+Gossolengo!J10+'@fox'!J10+Sorbolo!J10+'@Basilicagoiano'!J10+'@Salso'!J10+Castellana!J10+Fiorenzuola!J10+'@Castellana'!J10+'FO Bss Castellana'!J10+'FO Bss SORBOLO'!J10+'FO Vico Bss'!J10+'FO Gossolengo Bss'!J10+'gara 1 Iwons'!J10+'gara 2 Iwons'!J10</f>
        <v>9</v>
      </c>
      <c r="J9" s="30">
        <f>+'@Gossolengo'!K10+Fox!K10+'@Sorbolo'!K10+Salso!K10+Basilicagoiano!K10+'@Fiorenzuola'!K10+Gossolengo!K10+'@fox'!K10+Sorbolo!K10+'@Basilicagoiano'!K10+'@Salso'!K10+Castellana!K10+Fiorenzuola!K10+'@Castellana'!K10+'FO Bss Castellana'!K10+'FO Bss SORBOLO'!K10+'FO Vico Bss'!K10+'FO Gossolengo Bss'!K10+'gara 1 Iwons'!K10+'gara 2 Iwons'!K10</f>
        <v>48</v>
      </c>
      <c r="K9" s="29">
        <f t="shared" si="1"/>
        <v>0.1875</v>
      </c>
      <c r="L9" s="30">
        <f>+'@Gossolengo'!M10+Fox!M10+'@Sorbolo'!M10+Salso!M10+Basilicagoiano!M10+'@Fiorenzuola'!M10+Gossolengo!M10+'@fox'!M10+Sorbolo!M10+'@Basilicagoiano'!M10+'@Salso'!M10+Castellana!M10+Fiorenzuola!M10+'@Castellana'!M10+'FO Bss Castellana'!M10+'FO Bss SORBOLO'!M10+'FO Vico Bss'!M10+'FO Gossolengo Bss'!M10+'gara 1 Iwons'!M10+'gara 2 Iwons'!M10</f>
        <v>15</v>
      </c>
      <c r="M9" s="30">
        <f>+'@Gossolengo'!N10+Fox!N10+'@Sorbolo'!N10+Salso!N10+Basilicagoiano!N10+'@Fiorenzuola'!N10+Gossolengo!N10+'@fox'!N10+Sorbolo!N10+'@Basilicagoiano'!N10+'@Salso'!N10+Castellana!N10+Fiorenzuola!N10+'@Castellana'!N10+'FO Bss Castellana'!N10+'FO Bss SORBOLO'!N10+'FO Vico Bss'!N10+'FO Gossolengo Bss'!N10+'gara 1 Iwons'!N10+'gara 2 Iwons'!N10</f>
        <v>28</v>
      </c>
      <c r="N9" s="29">
        <f t="shared" si="2"/>
        <v>0.5357142857142857</v>
      </c>
      <c r="O9" s="30">
        <f>+'@Gossolengo'!P10+Fox!P10+'@Sorbolo'!P10+Salso!P10+Basilicagoiano!P10+'@Fiorenzuola'!P10+Gossolengo!P10+'@fox'!P10+Sorbolo!P10+'@Basilicagoiano'!P10+'@Salso'!P10+Castellana!P10+Fiorenzuola!P10+'@Castellana'!P10+'FO Bss Castellana'!P10+'FO Bss SORBOLO'!P10+'FO Vico Bss'!P10+'FO Gossolengo Bss'!P10+'gara 1 Iwons'!P10+'gara 2 Iwons'!P10</f>
        <v>18</v>
      </c>
      <c r="P9" s="30">
        <f>+'@Gossolengo'!Q10+Fox!Q10+'@Sorbolo'!Q10+Salso!Q10+Basilicagoiano!Q10+'@Fiorenzuola'!Q10+Gossolengo!Q10+'@fox'!Q10+Sorbolo!Q10+'@Basilicagoiano'!Q10+'@Salso'!Q10+Castellana!Q10+Fiorenzuola!Q10+'@Castellana'!Q10+'FO Bss Castellana'!Q10+'FO Bss SORBOLO'!Q10+'FO Vico Bss'!Q10+'FO Gossolengo Bss'!Q10+'gara 1 Iwons'!Q10+'gara 2 Iwons'!Q10</f>
        <v>13</v>
      </c>
      <c r="Q9" s="30">
        <f>+'@Gossolengo'!R10+Fox!R10+'@Sorbolo'!R10+Salso!R10+Basilicagoiano!R10+'@Fiorenzuola'!R10+Gossolengo!R10+'@fox'!R10+Sorbolo!R10+'@Basilicagoiano'!R10+'@Salso'!R10+Castellana!R10+Fiorenzuola!R10+'@Castellana'!R10+'FO Bss Castellana'!R10+'FO Bss SORBOLO'!R10+'FO Vico Bss'!R10+'FO Gossolengo Bss'!R10+'gara 1 Iwons'!R10+'gara 2 Iwons'!R10</f>
        <v>26</v>
      </c>
      <c r="R9" s="30">
        <f>+'@Gossolengo'!S10+Fox!S10+'@Sorbolo'!S10+Salso!S10+Basilicagoiano!S10+'@Fiorenzuola'!S10+Gossolengo!S10+'@fox'!S10+Sorbolo!S10+'@Basilicagoiano'!S10+'@Salso'!S10+Castellana!S10+Fiorenzuola!S10+'@Castellana'!S10+'FO Bss Castellana'!S10+'FO Bss SORBOLO'!S10+'FO Vico Bss'!S10+'FO Gossolengo Bss'!S10+'gara 1 Iwons'!S10+'gara 2 Iwons'!S10</f>
        <v>4</v>
      </c>
      <c r="S9" s="30">
        <f>+'@Gossolengo'!T10+Fox!T10+'@Sorbolo'!T10+Salso!T10+Basilicagoiano!T10+'@Fiorenzuola'!T10+Gossolengo!T10+'@fox'!T10+Sorbolo!T10+'@Basilicagoiano'!T10+'@Salso'!T10+Castellana!T10+Fiorenzuola!T10+'@Castellana'!T10+'FO Bss Castellana'!T10+'FO Bss SORBOLO'!T10+'FO Vico Bss'!T10+'FO Gossolengo Bss'!T10+'gara 1 Iwons'!T10+'gara 2 Iwons'!T10</f>
        <v>26</v>
      </c>
      <c r="T9" s="30">
        <f>+'@Gossolengo'!U10+Fox!U10+'@Sorbolo'!U10+Salso!U10+Basilicagoiano!U10+'@Fiorenzuola'!U10+Gossolengo!U10+'@fox'!U10+Sorbolo!U10+'@Basilicagoiano'!U10+'@Salso'!U10+Castellana!U10+Fiorenzuola!U10+'@Castellana'!U10+'FO Bss Castellana'!U10+'FO Bss SORBOLO'!U10+'FO Vico Bss'!U10+'FO Gossolengo Bss'!U10</f>
        <v>30</v>
      </c>
      <c r="U9" s="30">
        <f>+'@Gossolengo'!W10+Fox!W10+'@Sorbolo'!W10+Salso!W10+Basilicagoiano!W10+'@Fiorenzuola'!W10+Gossolengo!W10+'@fox'!W10+Sorbolo!W10+'@Basilicagoiano'!W10+'@Salso'!W10+Castellana!W10+Fiorenzuola!W10+'@Castellana'!W10+'FO Bss Castellana'!W10+'FO Bss SORBOLO'!W10+'FO Vico Bss'!W10+'FO Gossolengo Bss'!W10+'gara 1 Iwons'!W10+'gara 2 Iwons'!W10</f>
        <v>1</v>
      </c>
      <c r="V9" s="30">
        <f>+'@Gossolengo'!X10+Fox!X10+'@Sorbolo'!X10+Salso!X10+Basilicagoiano!X10+'@Fiorenzuola'!X10+Gossolengo!X10+'@fox'!X10+Sorbolo!X10+'@Basilicagoiano'!X10+'@Salso'!X10+Castellana!X10+Fiorenzuola!X10+'@Castellana'!X10+'FO Bss Castellana'!X10+'FO Bss SORBOLO'!X10+'FO Vico Bss'!X10+'FO Gossolengo Bss'!X10</f>
        <v>20</v>
      </c>
      <c r="X9" s="41">
        <f>IF(B9=0,0,C9/B9)</f>
        <v>8.25</v>
      </c>
      <c r="Y9" s="41">
        <f>IF(B9=0,0,T9/B9)</f>
        <v>3.75</v>
      </c>
      <c r="Z9" s="41">
        <f>IF(B9=0,0,O9/B9)</f>
        <v>2.25</v>
      </c>
      <c r="AA9" s="41">
        <f>IF(B9=0,0,P9/B9)</f>
        <v>1.625</v>
      </c>
      <c r="AB9" s="41">
        <f>IF(B9=0,0,Q9/B9)</f>
        <v>3.25</v>
      </c>
      <c r="AC9" s="41">
        <f>IF(B9=0,0,D9/B9)</f>
        <v>3.25</v>
      </c>
      <c r="AD9" s="41">
        <f>IF(B9=0,0,E9/B9)</f>
        <v>3.25</v>
      </c>
      <c r="AE9" s="41">
        <f>IF(B9=0,0,U9/B9)</f>
        <v>0.125</v>
      </c>
      <c r="AF9" s="67">
        <f>IF(B9=0,0,V9/B9)</f>
        <v>2.5</v>
      </c>
      <c r="AG9" s="38"/>
      <c r="AH9" s="30">
        <f>+F9+I9</f>
        <v>21</v>
      </c>
      <c r="AI9" s="30">
        <f>+G9+J9</f>
        <v>90</v>
      </c>
      <c r="AJ9" s="29">
        <f t="shared" si="3"/>
        <v>0.23333333333333334</v>
      </c>
      <c r="AK9" s="56">
        <f>IF(B9=0,0,AH9/B9)</f>
        <v>2.625</v>
      </c>
      <c r="AL9" s="56">
        <f>IF(B9=0,0,AI9/B9)</f>
        <v>11.25</v>
      </c>
      <c r="AM9" s="72">
        <f t="shared" si="4"/>
        <v>0.23333333333333334</v>
      </c>
    </row>
    <row r="10" spans="1:39" ht="16.5" thickTop="1" thickBot="1">
      <c r="A10" s="42" t="s">
        <v>52</v>
      </c>
      <c r="B10" s="30">
        <v>6</v>
      </c>
      <c r="C10" s="30">
        <f>+'@Gossolengo'!D11+Fox!D11+'@Sorbolo'!D11+Salso!D11+Basilicagoiano!D11+'@Fiorenzuola'!D11+Gossolengo!D11+'@fox'!D11+Sorbolo!D11+'@Basilicagoiano'!D11+'@Salso'!D11+Castellana!D11+Fiorenzuola!D11+'@Castellana'!D11+'FO Bss Castellana'!D11+'FO Bss SORBOLO'!D11+'FO Vico Bss'!D11+'FO Gossolengo Bss'!D11+'gara 1 Iwons'!D11+'gara 2 Iwons'!D11</f>
        <v>8</v>
      </c>
      <c r="D10" s="30">
        <f>+'@Gossolengo'!E11+Fox!E11+'@Sorbolo'!E11+Salso!E11+Basilicagoiano!E11+'@Fiorenzuola'!E11+Gossolengo!E11+'@fox'!E11+Sorbolo!E11+'@Basilicagoiano'!E11+'@Salso'!E11+Castellana!E11+Fiorenzuola!E11+'@Castellana'!E11+'FO Bss Castellana'!E11+'FO Bss SORBOLO'!E11+'FO Vico Bss'!E11+'FO Gossolengo Bss'!E11+'gara 1 Iwons'!E11+'gara 2 Iwons'!E11</f>
        <v>8</v>
      </c>
      <c r="E10" s="30">
        <f>+'@Gossolengo'!F11+Fox!F11+'@Sorbolo'!F11+Salso!F11+Basilicagoiano!F11+'@Fiorenzuola'!F11+Gossolengo!F11+'@fox'!F11+Sorbolo!F11+'@Basilicagoiano'!F11+'@Salso'!F11+Castellana!F11+Fiorenzuola!F11+'@Castellana'!F11+'FO Bss Castellana'!F11+'FO Bss SORBOLO'!F11+'FO Vico Bss'!F11+'FO Gossolengo Bss'!F11+'gara 1 Iwons'!F11+'gara 2 Iwons'!F11</f>
        <v>3</v>
      </c>
      <c r="F10" s="30">
        <f>+'@Gossolengo'!G11+Fox!G11+'@Sorbolo'!G11+Salso!G11+Basilicagoiano!G11+'@Fiorenzuola'!G11+Gossolengo!G11+'@fox'!G11+Sorbolo!G11+'@Basilicagoiano'!G11+'@Salso'!G11+Castellana!G11+Fiorenzuola!G11+'@Castellana'!G11+'FO Bss Castellana'!G11+'FO Bss SORBOLO'!G11+'FO Vico Bss'!G11+'FO Gossolengo Bss'!G11+'gara 1 Iwons'!G11+'gara 2 Iwons'!G11</f>
        <v>3</v>
      </c>
      <c r="G10" s="30">
        <f>+'@Gossolengo'!H11+Fox!H11+'@Sorbolo'!H11+Salso!H11+Basilicagoiano!H11+'@Fiorenzuola'!H11+Gossolengo!H11+'@fox'!H11+Sorbolo!H11+'@Basilicagoiano'!H11+'@Salso'!H11+Castellana!H11+Fiorenzuola!H11+'@Castellana'!H11+'FO Bss Castellana'!H11+'FO Bss SORBOLO'!H11+'FO Vico Bss'!H11+'FO Gossolengo Bss'!H11+'gara 1 Iwons'!H11+'gara 2 Iwons'!H11</f>
        <v>14</v>
      </c>
      <c r="H10" s="29">
        <f t="shared" si="0"/>
        <v>0.21428571428571427</v>
      </c>
      <c r="I10" s="30">
        <f>+'@Gossolengo'!J11+Fox!J11+'@Sorbolo'!J11+Salso!J11+Basilicagoiano!J11+'@Fiorenzuola'!J11+Gossolengo!J11+'@fox'!J11+Sorbolo!J11+'@Basilicagoiano'!J11+'@Salso'!J11+Castellana!J11+Fiorenzuola!J11+'@Castellana'!J11+'FO Bss Castellana'!J11+'FO Bss SORBOLO'!J11+'FO Vico Bss'!J11+'FO Gossolengo Bss'!J11+'gara 1 Iwons'!J11+'gara 2 Iwons'!J11</f>
        <v>0</v>
      </c>
      <c r="J10" s="30">
        <f>+'@Gossolengo'!K11+Fox!K11+'@Sorbolo'!K11+Salso!K11+Basilicagoiano!K11+'@Fiorenzuola'!K11+Gossolengo!K11+'@fox'!K11+Sorbolo!K11+'@Basilicagoiano'!K11+'@Salso'!K11+Castellana!K11+Fiorenzuola!K11+'@Castellana'!K11+'FO Bss Castellana'!K11+'FO Bss SORBOLO'!K11+'FO Vico Bss'!K11+'FO Gossolengo Bss'!K11+'gara 1 Iwons'!K11+'gara 2 Iwons'!K11</f>
        <v>0</v>
      </c>
      <c r="K10" s="29">
        <f t="shared" si="1"/>
        <v>0</v>
      </c>
      <c r="L10" s="30">
        <f>+'@Gossolengo'!M11+Fox!M11+'@Sorbolo'!M11+Salso!M11+Basilicagoiano!M11+'@Fiorenzuola'!M11+Gossolengo!M11+'@fox'!M11+Sorbolo!M11+'@Basilicagoiano'!M11+'@Salso'!M11+Castellana!M11+Fiorenzuola!M11+'@Castellana'!M11+'FO Bss Castellana'!M11+'FO Bss SORBOLO'!M11+'FO Vico Bss'!M11+'FO Gossolengo Bss'!M11+'gara 1 Iwons'!M11+'gara 2 Iwons'!M11</f>
        <v>2</v>
      </c>
      <c r="M10" s="30">
        <f>+'@Gossolengo'!N11+Fox!N11+'@Sorbolo'!N11+Salso!N11+Basilicagoiano!N11+'@Fiorenzuola'!N11+Gossolengo!N11+'@fox'!N11+Sorbolo!N11+'@Basilicagoiano'!N11+'@Salso'!N11+Castellana!N11+Fiorenzuola!N11+'@Castellana'!N11+'FO Bss Castellana'!N11+'FO Bss SORBOLO'!N11+'FO Vico Bss'!N11+'FO Gossolengo Bss'!N11+'gara 1 Iwons'!N11+'gara 2 Iwons'!N11</f>
        <v>4</v>
      </c>
      <c r="N10" s="29">
        <f t="shared" si="2"/>
        <v>0.5</v>
      </c>
      <c r="O10" s="30">
        <f>+'@Gossolengo'!P11+Fox!P11+'@Sorbolo'!P11+Salso!P11+Basilicagoiano!P11+'@Fiorenzuola'!P11+Gossolengo!P11+'@fox'!P11+Sorbolo!P11+'@Basilicagoiano'!P11+'@Salso'!P11+Castellana!P11+Fiorenzuola!P11+'@Castellana'!P11+'FO Bss Castellana'!P11+'FO Bss SORBOLO'!P11+'FO Vico Bss'!P11+'FO Gossolengo Bss'!P11+'gara 1 Iwons'!P11+'gara 2 Iwons'!P11</f>
        <v>5</v>
      </c>
      <c r="P10" s="30">
        <f>+'@Gossolengo'!Q11+Fox!Q11+'@Sorbolo'!Q11+Salso!Q11+Basilicagoiano!Q11+'@Fiorenzuola'!Q11+Gossolengo!Q11+'@fox'!Q11+Sorbolo!Q11+'@Basilicagoiano'!Q11+'@Salso'!Q11+Castellana!Q11+Fiorenzuola!Q11+'@Castellana'!Q11+'FO Bss Castellana'!Q11+'FO Bss SORBOLO'!Q11+'FO Vico Bss'!Q11+'FO Gossolengo Bss'!Q11+'gara 1 Iwons'!Q11+'gara 2 Iwons'!Q11</f>
        <v>2</v>
      </c>
      <c r="Q10" s="30">
        <f>+'@Gossolengo'!R11+Fox!R11+'@Sorbolo'!R11+Salso!R11+Basilicagoiano!R11+'@Fiorenzuola'!R11+Gossolengo!R11+'@fox'!R11+Sorbolo!R11+'@Basilicagoiano'!R11+'@Salso'!R11+Castellana!R11+Fiorenzuola!R11+'@Castellana'!R11+'FO Bss Castellana'!R11+'FO Bss SORBOLO'!R11+'FO Vico Bss'!R11+'FO Gossolengo Bss'!R11+'gara 1 Iwons'!R11+'gara 2 Iwons'!R11</f>
        <v>8</v>
      </c>
      <c r="R10" s="30">
        <f>+'@Gossolengo'!S11+Fox!S11+'@Sorbolo'!S11+Salso!S11+Basilicagoiano!S11+'@Fiorenzuola'!S11+Gossolengo!S11+'@fox'!S11+Sorbolo!S11+'@Basilicagoiano'!S11+'@Salso'!S11+Castellana!S11+Fiorenzuola!S11+'@Castellana'!S11+'FO Bss Castellana'!S11+'FO Bss SORBOLO'!S11+'FO Vico Bss'!S11+'FO Gossolengo Bss'!S11+'gara 1 Iwons'!S11+'gara 2 Iwons'!S11</f>
        <v>2</v>
      </c>
      <c r="S10" s="30">
        <f>+'@Gossolengo'!T11+Fox!T11+'@Sorbolo'!T11+Salso!T11+Basilicagoiano!T11+'@Fiorenzuola'!T11+Gossolengo!T11+'@fox'!T11+Sorbolo!T11+'@Basilicagoiano'!T11+'@Salso'!T11+Castellana!T11+Fiorenzuola!T11+'@Castellana'!T11+'FO Bss Castellana'!T11+'FO Bss SORBOLO'!T11+'FO Vico Bss'!T11+'FO Gossolengo Bss'!T11+'gara 1 Iwons'!T11+'gara 2 Iwons'!T11</f>
        <v>7</v>
      </c>
      <c r="T10" s="30">
        <f>+'@Gossolengo'!U11+Fox!U11+'@Sorbolo'!U11+Salso!U11+Basilicagoiano!U11+'@Fiorenzuola'!U11+Gossolengo!U11+'@fox'!U11+Sorbolo!U11+'@Basilicagoiano'!U11+'@Salso'!U11+Castellana!U11+Fiorenzuola!U11+'@Castellana'!U11+'FO Bss Castellana'!U11+'FO Bss SORBOLO'!U11+'FO Vico Bss'!U11+'FO Gossolengo Bss'!U11</f>
        <v>9</v>
      </c>
      <c r="U10" s="30">
        <f>+'@Gossolengo'!W11+Fox!W11+'@Sorbolo'!W11+Salso!W11+Basilicagoiano!W11+'@Fiorenzuola'!W11+Gossolengo!W11+'@fox'!W11+Sorbolo!W11+'@Basilicagoiano'!W11+'@Salso'!W11+Castellana!W11+Fiorenzuola!W11+'@Castellana'!W11+'FO Bss Castellana'!W11+'FO Bss SORBOLO'!W11+'FO Vico Bss'!W11+'FO Gossolengo Bss'!W11+'gara 1 Iwons'!W11+'gara 2 Iwons'!W11</f>
        <v>0</v>
      </c>
      <c r="V10" s="30">
        <f>+'@Gossolengo'!X11+Fox!X11+'@Sorbolo'!X11+Salso!X11+Basilicagoiano!X11+'@Fiorenzuola'!X11+Gossolengo!X11+'@fox'!X11+Sorbolo!X11+'@Basilicagoiano'!X11+'@Salso'!X11+Castellana!X11+Fiorenzuola!X11+'@Castellana'!X11+'FO Bss Castellana'!X11+'FO Bss SORBOLO'!X11+'FO Vico Bss'!X11+'FO Gossolengo Bss'!X11</f>
        <v>-2</v>
      </c>
      <c r="X10" s="41">
        <f>IF(B10=0,0,C10/B10)</f>
        <v>1.3333333333333333</v>
      </c>
      <c r="Y10" s="41">
        <f>IF(B10=0,0,T10/B10)</f>
        <v>1.5</v>
      </c>
      <c r="Z10" s="41">
        <f>IF(B10=0,0,O10/B10)</f>
        <v>0.83333333333333337</v>
      </c>
      <c r="AA10" s="41">
        <f>IF(B10=0,0,P10/B10)</f>
        <v>0.33333333333333331</v>
      </c>
      <c r="AB10" s="41">
        <f>IF(B10=0,0,Q10/B10)</f>
        <v>1.3333333333333333</v>
      </c>
      <c r="AC10" s="41">
        <f>IF(B10=0,0,D10/B10)</f>
        <v>1.3333333333333333</v>
      </c>
      <c r="AD10" s="41">
        <f>IF(B10=0,0,E10/B10)</f>
        <v>0.5</v>
      </c>
      <c r="AE10" s="41">
        <f>IF(B10=0,0,U10/B10)</f>
        <v>0</v>
      </c>
      <c r="AF10" s="67">
        <f>IF(B10=0,0,V10/B10)</f>
        <v>-0.33333333333333331</v>
      </c>
      <c r="AG10" s="38"/>
      <c r="AH10" s="30">
        <f>+F10+I10</f>
        <v>3</v>
      </c>
      <c r="AI10" s="30">
        <f>+G10+J10</f>
        <v>14</v>
      </c>
      <c r="AJ10" s="29">
        <f t="shared" si="3"/>
        <v>0.21428571428571427</v>
      </c>
      <c r="AK10" s="56">
        <f>IF(B10=0,0,AH10/B10)</f>
        <v>0.5</v>
      </c>
      <c r="AL10" s="56">
        <f>IF(B10=0,0,AI10/B10)</f>
        <v>2.3333333333333335</v>
      </c>
      <c r="AM10" s="72">
        <f t="shared" si="4"/>
        <v>0.21428571428571427</v>
      </c>
    </row>
    <row r="11" spans="1:39" ht="16.5" thickTop="1" thickBot="1">
      <c r="A11" s="42" t="s">
        <v>75</v>
      </c>
      <c r="B11" s="30">
        <v>8</v>
      </c>
      <c r="C11" s="30">
        <f>+'@Gossolengo'!D12+Fox!D12+'@Sorbolo'!D12+Salso!D12+Basilicagoiano!D12+'@Fiorenzuola'!D12+Gossolengo!D12+'@fox'!D12+Sorbolo!D12+'@Basilicagoiano'!D12+'@Salso'!D12+Castellana!D12+Fiorenzuola!D12+'@Castellana'!D12+'FO Bss Castellana'!D12+'FO Bss SORBOLO'!D12+'FO Vico Bss'!D12+'FO Gossolengo Bss'!D12+'gara 1 Iwons'!D12+'gara 2 Iwons'!D12</f>
        <v>33</v>
      </c>
      <c r="D11" s="30">
        <f>+'@Gossolengo'!E12+Fox!E12+'@Sorbolo'!E12+Salso!E12+Basilicagoiano!E12+'@Fiorenzuola'!E12+Gossolengo!E12+'@fox'!E12+Sorbolo!E12+'@Basilicagoiano'!E12+'@Salso'!E12+Castellana!E12+Fiorenzuola!E12+'@Castellana'!E12+'FO Bss Castellana'!E12+'FO Bss SORBOLO'!E12+'FO Vico Bss'!E12+'FO Gossolengo Bss'!E12+'gara 1 Iwons'!E12+'gara 2 Iwons'!E12</f>
        <v>14</v>
      </c>
      <c r="E11" s="30">
        <f>+'@Gossolengo'!F12+Fox!F12+'@Sorbolo'!F12+Salso!F12+Basilicagoiano!F12+'@Fiorenzuola'!F12+Gossolengo!F12+'@fox'!F12+Sorbolo!F12+'@Basilicagoiano'!F12+'@Salso'!F12+Castellana!F12+Fiorenzuola!F12+'@Castellana'!F12+'FO Bss Castellana'!F12+'FO Bss SORBOLO'!F12+'FO Vico Bss'!F12+'FO Gossolengo Bss'!F12+'gara 1 Iwons'!F12+'gara 2 Iwons'!F12</f>
        <v>15</v>
      </c>
      <c r="F11" s="30">
        <f>+'@Gossolengo'!G12+Fox!G12+'@Sorbolo'!G12+Salso!G12+Basilicagoiano!G12+'@Fiorenzuola'!G12+Gossolengo!G12+'@fox'!G12+Sorbolo!G12+'@Basilicagoiano'!G12+'@Salso'!G12+Castellana!G12+Fiorenzuola!G12+'@Castellana'!G12+'FO Bss Castellana'!G12+'FO Bss SORBOLO'!G12+'FO Vico Bss'!G12+'FO Gossolengo Bss'!G12+'gara 1 Iwons'!G12+'gara 2 Iwons'!G12</f>
        <v>11</v>
      </c>
      <c r="G11" s="30">
        <f>+'@Gossolengo'!H12+Fox!H12+'@Sorbolo'!H12+Salso!H12+Basilicagoiano!H12+'@Fiorenzuola'!H12+Gossolengo!H12+'@fox'!H12+Sorbolo!H12+'@Basilicagoiano'!H12+'@Salso'!H12+Castellana!H12+Fiorenzuola!H12+'@Castellana'!H12+'FO Bss Castellana'!H12+'FO Bss SORBOLO'!H12+'FO Vico Bss'!H12+'FO Gossolengo Bss'!H12+'gara 1 Iwons'!H12+'gara 2 Iwons'!H12</f>
        <v>47</v>
      </c>
      <c r="H11" s="29">
        <f t="shared" si="0"/>
        <v>0.23404255319148937</v>
      </c>
      <c r="I11" s="30">
        <f>+'@Gossolengo'!J12+Fox!J12+'@Sorbolo'!J12+Salso!J12+Basilicagoiano!J12+'@Fiorenzuola'!J12+Gossolengo!J12+'@fox'!J12+Sorbolo!J12+'@Basilicagoiano'!J12+'@Salso'!J12+Castellana!J12+Fiorenzuola!J12+'@Castellana'!J12+'FO Bss Castellana'!J12+'FO Bss SORBOLO'!J12+'FO Vico Bss'!J12+'FO Gossolengo Bss'!J12+'gara 1 Iwons'!J12+'gara 2 Iwons'!J12</f>
        <v>0</v>
      </c>
      <c r="J11" s="30">
        <f>+'@Gossolengo'!K12+Fox!K12+'@Sorbolo'!K12+Salso!K12+Basilicagoiano!K12+'@Fiorenzuola'!K12+Gossolengo!K12+'@fox'!K12+Sorbolo!K12+'@Basilicagoiano'!K12+'@Salso'!K12+Castellana!K12+Fiorenzuola!K12+'@Castellana'!K12+'FO Bss Castellana'!K12+'FO Bss SORBOLO'!K12+'FO Vico Bss'!K12+'FO Gossolengo Bss'!K12+'gara 1 Iwons'!K12+'gara 2 Iwons'!K12</f>
        <v>0</v>
      </c>
      <c r="K11" s="29">
        <f t="shared" si="1"/>
        <v>0</v>
      </c>
      <c r="L11" s="30">
        <f>+'@Gossolengo'!M12+Fox!M12+'@Sorbolo'!M12+Salso!M12+Basilicagoiano!M12+'@Fiorenzuola'!M12+Gossolengo!M12+'@fox'!M12+Sorbolo!M12+'@Basilicagoiano'!M12+'@Salso'!M12+Castellana!M12+Fiorenzuola!M12+'@Castellana'!M12+'FO Bss Castellana'!M12+'FO Bss SORBOLO'!M12+'FO Vico Bss'!M12+'FO Gossolengo Bss'!M12+'gara 1 Iwons'!M12+'gara 2 Iwons'!M12</f>
        <v>11</v>
      </c>
      <c r="M11" s="30">
        <f>+'@Gossolengo'!N12+Fox!N12+'@Sorbolo'!N12+Salso!N12+Basilicagoiano!N12+'@Fiorenzuola'!N12+Gossolengo!N12+'@fox'!N12+Sorbolo!N12+'@Basilicagoiano'!N12+'@Salso'!N12+Castellana!N12+Fiorenzuola!N12+'@Castellana'!N12+'FO Bss Castellana'!N12+'FO Bss SORBOLO'!N12+'FO Vico Bss'!N12+'FO Gossolengo Bss'!N12+'gara 1 Iwons'!N12+'gara 2 Iwons'!N12</f>
        <v>19</v>
      </c>
      <c r="N11" s="29">
        <f t="shared" si="2"/>
        <v>0.57894736842105265</v>
      </c>
      <c r="O11" s="30">
        <f>+'@Gossolengo'!P12+Fox!P12+'@Sorbolo'!P12+Salso!P12+Basilicagoiano!P12+'@Fiorenzuola'!P12+Gossolengo!P12+'@fox'!P12+Sorbolo!P12+'@Basilicagoiano'!P12+'@Salso'!P12+Castellana!P12+Fiorenzuola!P12+'@Castellana'!P12+'FO Bss Castellana'!P12+'FO Bss SORBOLO'!P12+'FO Vico Bss'!P12+'FO Gossolengo Bss'!P12+'gara 1 Iwons'!P12+'gara 2 Iwons'!P12</f>
        <v>2</v>
      </c>
      <c r="P11" s="30">
        <f>+'@Gossolengo'!Q12+Fox!Q12+'@Sorbolo'!Q12+Salso!Q12+Basilicagoiano!Q12+'@Fiorenzuola'!Q12+Gossolengo!Q12+'@fox'!Q12+Sorbolo!Q12+'@Basilicagoiano'!Q12+'@Salso'!Q12+Castellana!Q12+Fiorenzuola!Q12+'@Castellana'!Q12+'FO Bss Castellana'!Q12+'FO Bss SORBOLO'!Q12+'FO Vico Bss'!Q12+'FO Gossolengo Bss'!Q12+'gara 1 Iwons'!Q12+'gara 2 Iwons'!Q12</f>
        <v>1</v>
      </c>
      <c r="Q11" s="30">
        <f>+'@Gossolengo'!R12+Fox!R12+'@Sorbolo'!R12+Salso!R12+Basilicagoiano!R12+'@Fiorenzuola'!R12+Gossolengo!R12+'@fox'!R12+Sorbolo!R12+'@Basilicagoiano'!R12+'@Salso'!R12+Castellana!R12+Fiorenzuola!R12+'@Castellana'!R12+'FO Bss Castellana'!R12+'FO Bss SORBOLO'!R12+'FO Vico Bss'!R12+'FO Gossolengo Bss'!R12+'gara 1 Iwons'!R12+'gara 2 Iwons'!R12</f>
        <v>15</v>
      </c>
      <c r="R11" s="30">
        <f>+'@Gossolengo'!S12+Fox!S12+'@Sorbolo'!S12+Salso!S12+Basilicagoiano!S12+'@Fiorenzuola'!S12+Gossolengo!S12+'@fox'!S12+Sorbolo!S12+'@Basilicagoiano'!S12+'@Salso'!S12+Castellana!S12+Fiorenzuola!S12+'@Castellana'!S12+'FO Bss Castellana'!S12+'FO Bss SORBOLO'!S12+'FO Vico Bss'!S12+'FO Gossolengo Bss'!S12+'gara 1 Iwons'!S12+'gara 2 Iwons'!S12</f>
        <v>19</v>
      </c>
      <c r="S11" s="30">
        <f>+'@Gossolengo'!T12+Fox!T12+'@Sorbolo'!T12+Salso!T12+Basilicagoiano!T12+'@Fiorenzuola'!T12+Gossolengo!T12+'@fox'!T12+Sorbolo!T12+'@Basilicagoiano'!T12+'@Salso'!T12+Castellana!T12+Fiorenzuola!T12+'@Castellana'!T12+'FO Bss Castellana'!T12+'FO Bss SORBOLO'!T12+'FO Vico Bss'!T12+'FO Gossolengo Bss'!T12+'gara 1 Iwons'!T12+'gara 2 Iwons'!T12</f>
        <v>47</v>
      </c>
      <c r="T11" s="30">
        <f>+'@Gossolengo'!U12+Fox!U12+'@Sorbolo'!U12+Salso!U12+Basilicagoiano!U12+'@Fiorenzuola'!U12+Gossolengo!U12+'@fox'!U12+Sorbolo!U12+'@Basilicagoiano'!U12+'@Salso'!U12+Castellana!U12+Fiorenzuola!U12+'@Castellana'!U12+'FO Bss Castellana'!U12+'FO Bss SORBOLO'!U12+'FO Vico Bss'!U12+'FO Gossolengo Bss'!U12</f>
        <v>66</v>
      </c>
      <c r="U11" s="30">
        <f>+'@Gossolengo'!W12+Fox!W12+'@Sorbolo'!W12+Salso!W12+Basilicagoiano!W12+'@Fiorenzuola'!W12+Gossolengo!W12+'@fox'!W12+Sorbolo!W12+'@Basilicagoiano'!W12+'@Salso'!W12+Castellana!W12+Fiorenzuola!W12+'@Castellana'!W12+'FO Bss Castellana'!W12+'FO Bss SORBOLO'!W12+'FO Vico Bss'!W12+'FO Gossolengo Bss'!W12+'gara 1 Iwons'!W12+'gara 2 Iwons'!W12</f>
        <v>0</v>
      </c>
      <c r="V11" s="30">
        <f>+'@Gossolengo'!X12+Fox!X12+'@Sorbolo'!X12+Salso!X12+Basilicagoiano!X12+'@Fiorenzuola'!X12+Gossolengo!X12+'@fox'!X12+Sorbolo!X12+'@Basilicagoiano'!X12+'@Salso'!X12+Castellana!X12+Fiorenzuola!X12+'@Castellana'!X12+'FO Bss Castellana'!X12+'FO Bss SORBOLO'!X12+'FO Vico Bss'!X12+'FO Gossolengo Bss'!X12</f>
        <v>44</v>
      </c>
      <c r="X11" s="41">
        <f>IF(B11=0,0,C11/B11)</f>
        <v>4.125</v>
      </c>
      <c r="Y11" s="41">
        <f>IF(B11=0,0,T11/B11)</f>
        <v>8.25</v>
      </c>
      <c r="Z11" s="41">
        <f>IF(B11=0,0,O11/B11)</f>
        <v>0.25</v>
      </c>
      <c r="AA11" s="41">
        <f>IF(B11=0,0,P11/B11)</f>
        <v>0.125</v>
      </c>
      <c r="AB11" s="41">
        <f>IF(B11=0,0,Q11/B11)</f>
        <v>1.875</v>
      </c>
      <c r="AC11" s="41">
        <f>IF(B11=0,0,D11/B11)</f>
        <v>1.75</v>
      </c>
      <c r="AD11" s="41">
        <f>IF(B11=0,0,E11/B11)</f>
        <v>1.875</v>
      </c>
      <c r="AE11" s="41">
        <f>IF(B11=0,0,U11/B11)</f>
        <v>0</v>
      </c>
      <c r="AF11" s="67">
        <f>IF(B11=0,0,V11/B11)</f>
        <v>5.5</v>
      </c>
      <c r="AG11" s="38"/>
      <c r="AH11" s="30">
        <f>+F11+I11</f>
        <v>11</v>
      </c>
      <c r="AI11" s="30">
        <f>+G11+J11</f>
        <v>47</v>
      </c>
      <c r="AJ11" s="29">
        <f t="shared" si="3"/>
        <v>0.23404255319148937</v>
      </c>
      <c r="AK11" s="56">
        <f>IF(B11=0,0,AH11/B11)</f>
        <v>1.375</v>
      </c>
      <c r="AL11" s="56">
        <f>IF(B11=0,0,AI11/B11)</f>
        <v>5.875</v>
      </c>
      <c r="AM11" s="72">
        <f t="shared" si="4"/>
        <v>0.23404255319148937</v>
      </c>
    </row>
    <row r="12" spans="1:39" ht="16.5" thickTop="1" thickBot="1">
      <c r="A12" s="42" t="s">
        <v>34</v>
      </c>
      <c r="B12" s="30">
        <v>8</v>
      </c>
      <c r="C12" s="30">
        <f>+'@Gossolengo'!D14+Fox!D14+'@Sorbolo'!D14+Salso!D14+Basilicagoiano!D14+'@Fiorenzuola'!D14+Gossolengo!D14+'@fox'!D14+Sorbolo!D14+'@Basilicagoiano'!D14+'@Salso'!D14+Castellana!D14+Fiorenzuola!D14+'@Castellana'!D14+'FO Bss Castellana'!D14+'FO Bss SORBOLO'!D14+'FO Vico Bss'!D14+'FO Gossolengo Bss'!D14+'gara 1 Iwons'!D14+'gara 2 Iwons'!D14</f>
        <v>64</v>
      </c>
      <c r="D12" s="30">
        <f>+'@Gossolengo'!E14+Fox!E14+'@Sorbolo'!E14+Salso!E14+Basilicagoiano!E14+'@Fiorenzuola'!E14+Gossolengo!E14+'@fox'!E14+Sorbolo!E14+'@Basilicagoiano'!E14+'@Salso'!E14+Castellana!E14+Fiorenzuola!E14+'@Castellana'!E14+'FO Bss Castellana'!E14+'FO Bss SORBOLO'!E14+'FO Vico Bss'!E14+'FO Gossolengo Bss'!E14+'gara 1 Iwons'!E14+'gara 2 Iwons'!E14</f>
        <v>6</v>
      </c>
      <c r="E12" s="30">
        <f>+'@Gossolengo'!F14+Fox!F14+'@Sorbolo'!F14+Salso!F14+Basilicagoiano!F14+'@Fiorenzuola'!F14+Gossolengo!F14+'@fox'!F14+Sorbolo!F14+'@Basilicagoiano'!F14+'@Salso'!F14+Castellana!F14+Fiorenzuola!F14+'@Castellana'!F14+'FO Bss Castellana'!F14+'FO Bss SORBOLO'!F14+'FO Vico Bss'!F14+'FO Gossolengo Bss'!F14+'gara 1 Iwons'!F14+'gara 2 Iwons'!F14</f>
        <v>2</v>
      </c>
      <c r="F12" s="30">
        <f>+'@Gossolengo'!G14+Fox!G14+'@Sorbolo'!G14+Salso!G14+Basilicagoiano!G14+'@Fiorenzuola'!G14+Gossolengo!G14+'@fox'!G14+Sorbolo!G14+'@Basilicagoiano'!G14+'@Salso'!G14+Castellana!G14+Fiorenzuola!G14+'@Castellana'!G14+'FO Bss Castellana'!G14+'FO Bss SORBOLO'!G14+'FO Vico Bss'!G14+'FO Gossolengo Bss'!G14+'gara 1 Iwons'!G14+'gara 2 Iwons'!G14</f>
        <v>32</v>
      </c>
      <c r="G12" s="30">
        <f>+'@Gossolengo'!H14+Fox!H14+'@Sorbolo'!H14+Salso!H14+Basilicagoiano!H14+'@Fiorenzuola'!H14+Gossolengo!H14+'@fox'!H14+Sorbolo!H14+'@Basilicagoiano'!H14+'@Salso'!H14+Castellana!H14+Fiorenzuola!H14+'@Castellana'!H14+'FO Bss Castellana'!H14+'FO Bss SORBOLO'!H14+'FO Vico Bss'!H14+'FO Gossolengo Bss'!H14+'gara 1 Iwons'!H14+'gara 2 Iwons'!H14</f>
        <v>70</v>
      </c>
      <c r="H12" s="29">
        <f t="shared" si="0"/>
        <v>0.45714285714285713</v>
      </c>
      <c r="I12" s="30">
        <f>+'@Gossolengo'!J14+Fox!J14+'@Sorbolo'!J14+Salso!J14+Basilicagoiano!J14+'@Fiorenzuola'!J14+Gossolengo!J14+'@fox'!J14+Sorbolo!J14+'@Basilicagoiano'!J14+'@Salso'!J14+Castellana!J14+Fiorenzuola!J14+'@Castellana'!J14+'FO Bss Castellana'!J14+'FO Bss SORBOLO'!J14+'FO Vico Bss'!J14+'FO Gossolengo Bss'!J14+'gara 1 Iwons'!J14+'gara 2 Iwons'!J14</f>
        <v>0</v>
      </c>
      <c r="J12" s="30">
        <f>+'@Gossolengo'!K14+Fox!K14+'@Sorbolo'!K14+Salso!K14+Basilicagoiano!K14+'@Fiorenzuola'!K14+Gossolengo!K14+'@fox'!K14+Sorbolo!K14+'@Basilicagoiano'!K14+'@Salso'!K14+Castellana!K14+Fiorenzuola!K14+'@Castellana'!K14+'FO Bss Castellana'!K14+'FO Bss SORBOLO'!K14+'FO Vico Bss'!K14+'FO Gossolengo Bss'!K14+'gara 1 Iwons'!K14+'gara 2 Iwons'!K14</f>
        <v>4</v>
      </c>
      <c r="K12" s="29">
        <f t="shared" si="1"/>
        <v>0</v>
      </c>
      <c r="L12" s="30">
        <f>+'@Gossolengo'!M14+Fox!M14+'@Sorbolo'!M14+Salso!M14+Basilicagoiano!M14+'@Fiorenzuola'!M14+Gossolengo!M14+'@fox'!M14+Sorbolo!M14+'@Basilicagoiano'!M14+'@Salso'!M14+Castellana!M14+Fiorenzuola!M14+'@Castellana'!M14+'FO Bss Castellana'!M14+'FO Bss SORBOLO'!M14+'FO Vico Bss'!M14+'FO Gossolengo Bss'!M14+'gara 1 Iwons'!M14+'gara 2 Iwons'!M14</f>
        <v>0</v>
      </c>
      <c r="M12" s="30">
        <f>+'@Gossolengo'!N14+Fox!N14+'@Sorbolo'!N14+Salso!N14+Basilicagoiano!N14+'@Fiorenzuola'!N14+Gossolengo!N14+'@fox'!N14+Sorbolo!N14+'@Basilicagoiano'!N14+'@Salso'!N14+Castellana!N14+Fiorenzuola!N14+'@Castellana'!N14+'FO Bss Castellana'!N14+'FO Bss SORBOLO'!N14+'FO Vico Bss'!N14+'FO Gossolengo Bss'!N14+'gara 1 Iwons'!N14+'gara 2 Iwons'!N14</f>
        <v>1</v>
      </c>
      <c r="N12" s="29">
        <f t="shared" si="2"/>
        <v>0</v>
      </c>
      <c r="O12" s="30">
        <f>+'@Gossolengo'!P14+Fox!P14+'@Sorbolo'!P14+Salso!P14+Basilicagoiano!P14+'@Fiorenzuola'!P14+Gossolengo!P14+'@fox'!P14+Sorbolo!P14+'@Basilicagoiano'!P14+'@Salso'!P14+Castellana!P14+Fiorenzuola!P14+'@Castellana'!P14+'FO Bss Castellana'!P14+'FO Bss SORBOLO'!P14+'FO Vico Bss'!P14+'FO Gossolengo Bss'!P14+'gara 1 Iwons'!P14+'gara 2 Iwons'!P14</f>
        <v>1</v>
      </c>
      <c r="P12" s="30">
        <f>+'@Gossolengo'!Q14+Fox!Q14+'@Sorbolo'!Q14+Salso!Q14+Basilicagoiano!Q14+'@Fiorenzuola'!Q14+Gossolengo!Q14+'@fox'!Q14+Sorbolo!Q14+'@Basilicagoiano'!Q14+'@Salso'!Q14+Castellana!Q14+Fiorenzuola!Q14+'@Castellana'!Q14+'FO Bss Castellana'!Q14+'FO Bss SORBOLO'!Q14+'FO Vico Bss'!Q14+'FO Gossolengo Bss'!Q14+'gara 1 Iwons'!Q14+'gara 2 Iwons'!Q14</f>
        <v>9</v>
      </c>
      <c r="Q12" s="30">
        <f>+'@Gossolengo'!R14+Fox!R14+'@Sorbolo'!R14+Salso!R14+Basilicagoiano!R14+'@Fiorenzuola'!R14+Gossolengo!R14+'@fox'!R14+Sorbolo!R14+'@Basilicagoiano'!R14+'@Salso'!R14+Castellana!R14+Fiorenzuola!R14+'@Castellana'!R14+'FO Bss Castellana'!R14+'FO Bss SORBOLO'!R14+'FO Vico Bss'!R14+'FO Gossolengo Bss'!R14+'gara 1 Iwons'!R14+'gara 2 Iwons'!R14</f>
        <v>10</v>
      </c>
      <c r="R12" s="30">
        <f>+'@Gossolengo'!S14+Fox!S14+'@Sorbolo'!S14+Salso!S14+Basilicagoiano!S14+'@Fiorenzuola'!S14+Gossolengo!S14+'@fox'!S14+Sorbolo!S14+'@Basilicagoiano'!S14+'@Salso'!S14+Castellana!S14+Fiorenzuola!S14+'@Castellana'!S14+'FO Bss Castellana'!S14+'FO Bss SORBOLO'!S14+'FO Vico Bss'!S14+'FO Gossolengo Bss'!S14+'gara 1 Iwons'!S14+'gara 2 Iwons'!S14</f>
        <v>14</v>
      </c>
      <c r="S12" s="30">
        <f>+'@Gossolengo'!T14+Fox!T14+'@Sorbolo'!T14+Salso!T14+Basilicagoiano!T14+'@Fiorenzuola'!T14+Gossolengo!T14+'@fox'!T14+Sorbolo!T14+'@Basilicagoiano'!T14+'@Salso'!T14+Castellana!T14+Fiorenzuola!T14+'@Castellana'!T14+'FO Bss Castellana'!T14+'FO Bss SORBOLO'!T14+'FO Vico Bss'!T14+'FO Gossolengo Bss'!T14+'gara 1 Iwons'!T14+'gara 2 Iwons'!T14</f>
        <v>14</v>
      </c>
      <c r="T12" s="30">
        <f>+'@Gossolengo'!U14+Fox!U14+'@Sorbolo'!U14+Salso!U14+Basilicagoiano!U14+'@Fiorenzuola'!U14+Gossolengo!U14+'@fox'!U14+Sorbolo!U14+'@Basilicagoiano'!U14+'@Salso'!U14+Castellana!U14+Fiorenzuola!U14+'@Castellana'!U14+'FO Bss Castellana'!U14+'FO Bss SORBOLO'!U14+'FO Vico Bss'!U14+'FO Gossolengo Bss'!U14</f>
        <v>28</v>
      </c>
      <c r="U12" s="30">
        <f>+'@Gossolengo'!W14+Fox!W14+'@Sorbolo'!W14+Salso!W14+Basilicagoiano!W14+'@Fiorenzuola'!W14+Gossolengo!W14+'@fox'!W14+Sorbolo!W14+'@Basilicagoiano'!W14+'@Salso'!W14+Castellana!W14+Fiorenzuola!W14+'@Castellana'!W14+'FO Bss Castellana'!W14+'FO Bss SORBOLO'!W14+'FO Vico Bss'!W14+'FO Gossolengo Bss'!W14+'gara 1 Iwons'!W14+'gara 2 Iwons'!W14</f>
        <v>2</v>
      </c>
      <c r="V12" s="30">
        <f>+'@Gossolengo'!X14+Fox!X14+'@Sorbolo'!X14+Salso!X14+Basilicagoiano!X14+'@Fiorenzuola'!X14+Gossolengo!X14+'@fox'!X14+Sorbolo!X14+'@Basilicagoiano'!X14+'@Salso'!X14+Castellana!X14+Fiorenzuola!X14+'@Castellana'!X14+'FO Bss Castellana'!X14+'FO Bss SORBOLO'!X14+'FO Vico Bss'!X14+'FO Gossolengo Bss'!X14</f>
        <v>47</v>
      </c>
      <c r="X12" s="41">
        <f>IF(B12=0,0,C12/B12)</f>
        <v>8</v>
      </c>
      <c r="Y12" s="41">
        <f>IF(B12=0,0,T12/B12)</f>
        <v>3.5</v>
      </c>
      <c r="Z12" s="41">
        <f>IF(B12=0,0,O12/B12)</f>
        <v>0.125</v>
      </c>
      <c r="AA12" s="41">
        <f>IF(B12=0,0,P12/B12)</f>
        <v>1.125</v>
      </c>
      <c r="AB12" s="41">
        <f>IF(B12=0,0,Q12/B12)</f>
        <v>1.25</v>
      </c>
      <c r="AC12" s="41">
        <f>IF(B12=0,0,D12/B12)</f>
        <v>0.75</v>
      </c>
      <c r="AD12" s="41">
        <f>IF(B12=0,0,E12/B12)</f>
        <v>0.25</v>
      </c>
      <c r="AE12" s="41">
        <f>IF(B12=0,0,U12/B12)</f>
        <v>0.25</v>
      </c>
      <c r="AF12" s="67">
        <f>IF(B12=0,0,V12/B12)</f>
        <v>5.875</v>
      </c>
      <c r="AG12" s="38"/>
      <c r="AH12" s="30">
        <f>+F12+I12</f>
        <v>32</v>
      </c>
      <c r="AI12" s="30">
        <f>+G12+J12</f>
        <v>74</v>
      </c>
      <c r="AJ12" s="29">
        <f t="shared" si="3"/>
        <v>0.43243243243243246</v>
      </c>
      <c r="AK12" s="56">
        <f>IF(B12=0,0,AH12/B12)</f>
        <v>4</v>
      </c>
      <c r="AL12" s="56">
        <f>IF(B12=0,0,AI12/B12)</f>
        <v>9.25</v>
      </c>
      <c r="AM12" s="72">
        <f t="shared" si="4"/>
        <v>0.43243243243243246</v>
      </c>
    </row>
    <row r="13" spans="1:39" ht="16.5" thickTop="1" thickBot="1">
      <c r="A13" s="42" t="s">
        <v>35</v>
      </c>
      <c r="B13" s="30">
        <v>6</v>
      </c>
      <c r="C13" s="30">
        <f>+'@Gossolengo'!D15+Fox!D15+'@Sorbolo'!D15+Salso!D15+Basilicagoiano!D15+'@Fiorenzuola'!D15+Gossolengo!D15+'@fox'!D15+Sorbolo!D15+'@Basilicagoiano'!D15+'@Salso'!D15+Castellana!D15+Fiorenzuola!D15+'@Castellana'!D15+'FO Bss Castellana'!D15+'FO Bss SORBOLO'!D15+'FO Vico Bss'!D15+'FO Gossolengo Bss'!D15+'gara 1 Iwons'!D15+'gara 2 Iwons'!D15</f>
        <v>53</v>
      </c>
      <c r="D13" s="30">
        <f>+'@Gossolengo'!E15+Fox!E15+'@Sorbolo'!E15+Salso!E15+Basilicagoiano!E15+'@Fiorenzuola'!E15+Gossolengo!E15+'@fox'!E15+Sorbolo!E15+'@Basilicagoiano'!E15+'@Salso'!E15+Castellana!E15+Fiorenzuola!E15+'@Castellana'!E15+'FO Bss Castellana'!E15+'FO Bss SORBOLO'!E15+'FO Vico Bss'!E15+'FO Gossolengo Bss'!E15+'gara 1 Iwons'!E15+'gara 2 Iwons'!E15</f>
        <v>15</v>
      </c>
      <c r="E13" s="30">
        <f>+'@Gossolengo'!F15+Fox!F15+'@Sorbolo'!F15+Salso!F15+Basilicagoiano!F15+'@Fiorenzuola'!F15+Gossolengo!F15+'@fox'!F15+Sorbolo!F15+'@Basilicagoiano'!F15+'@Salso'!F15+Castellana!F15+Fiorenzuola!F15+'@Castellana'!F15+'FO Bss Castellana'!F15+'FO Bss SORBOLO'!F15+'FO Vico Bss'!F15+'FO Gossolengo Bss'!F15+'gara 1 Iwons'!F15+'gara 2 Iwons'!F15</f>
        <v>22</v>
      </c>
      <c r="F13" s="30">
        <f>+'@Gossolengo'!G15+Fox!G15+'@Sorbolo'!G15+Salso!G15+Basilicagoiano!G15+'@Fiorenzuola'!G15+Gossolengo!G15+'@fox'!G15+Sorbolo!G15+'@Basilicagoiano'!G15+'@Salso'!G15+Castellana!G15+Fiorenzuola!G15+'@Castellana'!G15+'FO Bss Castellana'!G15+'FO Bss SORBOLO'!G15+'FO Vico Bss'!G15+'FO Gossolengo Bss'!G15+'gara 1 Iwons'!G15+'gara 2 Iwons'!G15</f>
        <v>17</v>
      </c>
      <c r="G13" s="30">
        <f>+'@Gossolengo'!H15+Fox!H15+'@Sorbolo'!H15+Salso!H15+Basilicagoiano!H15+'@Fiorenzuola'!H15+Gossolengo!H15+'@fox'!H15+Sorbolo!H15+'@Basilicagoiano'!H15+'@Salso'!H15+Castellana!H15+Fiorenzuola!H15+'@Castellana'!H15+'FO Bss Castellana'!H15+'FO Bss SORBOLO'!H15+'FO Vico Bss'!H15+'FO Gossolengo Bss'!H15+'gara 1 Iwons'!H15+'gara 2 Iwons'!H15</f>
        <v>39</v>
      </c>
      <c r="H13" s="29">
        <f t="shared" si="0"/>
        <v>0.4358974358974359</v>
      </c>
      <c r="I13" s="30">
        <f>+'@Gossolengo'!J15+Fox!J15+'@Sorbolo'!J15+Salso!J15+Basilicagoiano!J15+'@Fiorenzuola'!J15+Gossolengo!J15+'@fox'!J15+Sorbolo!J15+'@Basilicagoiano'!J15+'@Salso'!J15+Castellana!J15+Fiorenzuola!J15+'@Castellana'!J15+'FO Bss Castellana'!J15+'FO Bss SORBOLO'!J15+'FO Vico Bss'!J15+'FO Gossolengo Bss'!J15+'gara 1 Iwons'!J15+'gara 2 Iwons'!J15</f>
        <v>1</v>
      </c>
      <c r="J13" s="30">
        <f>+'@Gossolengo'!K15+Fox!K15+'@Sorbolo'!K15+Salso!K15+Basilicagoiano!K15+'@Fiorenzuola'!K15+Gossolengo!K15+'@fox'!K15+Sorbolo!K15+'@Basilicagoiano'!K15+'@Salso'!K15+Castellana!K15+Fiorenzuola!K15+'@Castellana'!K15+'FO Bss Castellana'!K15+'FO Bss SORBOLO'!K15+'FO Vico Bss'!K15+'FO Gossolengo Bss'!K15+'gara 1 Iwons'!K15+'gara 2 Iwons'!K15</f>
        <v>8</v>
      </c>
      <c r="K13" s="29">
        <f t="shared" si="1"/>
        <v>0.125</v>
      </c>
      <c r="L13" s="30">
        <f>+'@Gossolengo'!M15+Fox!M15+'@Sorbolo'!M15+Salso!M15+Basilicagoiano!M15+'@Fiorenzuola'!M15+Gossolengo!M15+'@fox'!M15+Sorbolo!M15+'@Basilicagoiano'!M15+'@Salso'!M15+Castellana!M15+Fiorenzuola!M15+'@Castellana'!M15+'FO Bss Castellana'!M15+'FO Bss SORBOLO'!M15+'FO Vico Bss'!M15+'FO Gossolengo Bss'!M15+'gara 1 Iwons'!M15+'gara 2 Iwons'!M15</f>
        <v>16</v>
      </c>
      <c r="M13" s="30">
        <f>+'@Gossolengo'!N15+Fox!N15+'@Sorbolo'!N15+Salso!N15+Basilicagoiano!N15+'@Fiorenzuola'!N15+Gossolengo!N15+'@fox'!N15+Sorbolo!N15+'@Basilicagoiano'!N15+'@Salso'!N15+Castellana!N15+Fiorenzuola!N15+'@Castellana'!N15+'FO Bss Castellana'!N15+'FO Bss SORBOLO'!N15+'FO Vico Bss'!N15+'FO Gossolengo Bss'!N15+'gara 1 Iwons'!N15+'gara 2 Iwons'!N15</f>
        <v>27</v>
      </c>
      <c r="N13" s="29">
        <f t="shared" si="2"/>
        <v>0.59259259259259256</v>
      </c>
      <c r="O13" s="30">
        <f>+'@Gossolengo'!P15+Fox!P15+'@Sorbolo'!P15+Salso!P15+Basilicagoiano!P15+'@Fiorenzuola'!P15+Gossolengo!P15+'@fox'!P15+Sorbolo!P15+'@Basilicagoiano'!P15+'@Salso'!P15+Castellana!P15+Fiorenzuola!P15+'@Castellana'!P15+'FO Bss Castellana'!P15+'FO Bss SORBOLO'!P15+'FO Vico Bss'!P15+'FO Gossolengo Bss'!P15+'gara 1 Iwons'!P15+'gara 2 Iwons'!P15</f>
        <v>4</v>
      </c>
      <c r="P13" s="30">
        <f>+'@Gossolengo'!Q15+Fox!Q15+'@Sorbolo'!Q15+Salso!Q15+Basilicagoiano!Q15+'@Fiorenzuola'!Q15+Gossolengo!Q15+'@fox'!Q15+Sorbolo!Q15+'@Basilicagoiano'!Q15+'@Salso'!Q15+Castellana!Q15+Fiorenzuola!Q15+'@Castellana'!Q15+'FO Bss Castellana'!Q15+'FO Bss SORBOLO'!Q15+'FO Vico Bss'!Q15+'FO Gossolengo Bss'!Q15+'gara 1 Iwons'!Q15+'gara 2 Iwons'!Q15</f>
        <v>13</v>
      </c>
      <c r="Q13" s="30">
        <f>+'@Gossolengo'!R15+Fox!R15+'@Sorbolo'!R15+Salso!R15+Basilicagoiano!R15+'@Fiorenzuola'!R15+Gossolengo!R15+'@fox'!R15+Sorbolo!R15+'@Basilicagoiano'!R15+'@Salso'!R15+Castellana!R15+Fiorenzuola!R15+'@Castellana'!R15+'FO Bss Castellana'!R15+'FO Bss SORBOLO'!R15+'FO Vico Bss'!R15+'FO Gossolengo Bss'!R15+'gara 1 Iwons'!R15+'gara 2 Iwons'!R15</f>
        <v>9</v>
      </c>
      <c r="R13" s="30">
        <f>+'@Gossolengo'!S15+Fox!S15+'@Sorbolo'!S15+Salso!S15+Basilicagoiano!S15+'@Fiorenzuola'!S15+Gossolengo!S15+'@fox'!S15+Sorbolo!S15+'@Basilicagoiano'!S15+'@Salso'!S15+Castellana!S15+Fiorenzuola!S15+'@Castellana'!S15+'FO Bss Castellana'!S15+'FO Bss SORBOLO'!S15+'FO Vico Bss'!S15+'FO Gossolengo Bss'!S15+'gara 1 Iwons'!S15+'gara 2 Iwons'!S15</f>
        <v>21</v>
      </c>
      <c r="S13" s="30">
        <f>+'@Gossolengo'!T15+Fox!T15+'@Sorbolo'!T15+Salso!T15+Basilicagoiano!T15+'@Fiorenzuola'!T15+Gossolengo!T15+'@fox'!T15+Sorbolo!T15+'@Basilicagoiano'!T15+'@Salso'!T15+Castellana!T15+Fiorenzuola!T15+'@Castellana'!T15+'FO Bss Castellana'!T15+'FO Bss SORBOLO'!T15+'FO Vico Bss'!T15+'FO Gossolengo Bss'!T15+'gara 1 Iwons'!T15+'gara 2 Iwons'!T15</f>
        <v>20</v>
      </c>
      <c r="T13" s="30">
        <f>+'@Gossolengo'!U15+Fox!U15+'@Sorbolo'!U15+Salso!U15+Basilicagoiano!U15+'@Fiorenzuola'!U15+Gossolengo!U15+'@fox'!U15+Sorbolo!U15+'@Basilicagoiano'!U15+'@Salso'!U15+Castellana!U15+Fiorenzuola!U15+'@Castellana'!U15+'FO Bss Castellana'!U15+'FO Bss SORBOLO'!U15+'FO Vico Bss'!U15+'FO Gossolengo Bss'!U15</f>
        <v>41</v>
      </c>
      <c r="U13" s="30">
        <f>+'@Gossolengo'!W15+Fox!W15+'@Sorbolo'!W15+Salso!W15+Basilicagoiano!W15+'@Fiorenzuola'!W15+Gossolengo!W15+'@fox'!W15+Sorbolo!W15+'@Basilicagoiano'!W15+'@Salso'!W15+Castellana!W15+Fiorenzuola!W15+'@Castellana'!W15+'FO Bss Castellana'!W15+'FO Bss SORBOLO'!W15+'FO Vico Bss'!W15+'FO Gossolengo Bss'!W15+'gara 1 Iwons'!W15+'gara 2 Iwons'!W15</f>
        <v>0</v>
      </c>
      <c r="V13" s="30">
        <f>+'@Gossolengo'!X15+Fox!X15+'@Sorbolo'!X15+Salso!X15+Basilicagoiano!X15+'@Fiorenzuola'!X15+Gossolengo!X15+'@fox'!X15+Sorbolo!X15+'@Basilicagoiano'!X15+'@Salso'!X15+Castellana!X15+Fiorenzuola!X15+'@Castellana'!X15+'FO Bss Castellana'!X15+'FO Bss SORBOLO'!X15+'FO Vico Bss'!X15+'FO Gossolengo Bss'!X15</f>
        <v>69</v>
      </c>
      <c r="X13" s="41">
        <f>IF(B13=0,0,C13/B13)</f>
        <v>8.8333333333333339</v>
      </c>
      <c r="Y13" s="41">
        <f>IF(B13=0,0,T13/B13)</f>
        <v>6.833333333333333</v>
      </c>
      <c r="Z13" s="41">
        <f>IF(B13=0,0,O13/B13)</f>
        <v>0.66666666666666663</v>
      </c>
      <c r="AA13" s="41">
        <f>IF(B13=0,0,P13/B13)</f>
        <v>2.1666666666666665</v>
      </c>
      <c r="AB13" s="41">
        <f>IF(B13=0,0,Q13/B13)</f>
        <v>1.5</v>
      </c>
      <c r="AC13" s="41">
        <f>IF(B13=0,0,D13/B13)</f>
        <v>2.5</v>
      </c>
      <c r="AD13" s="41">
        <f>IF(B13=0,0,E13/B13)</f>
        <v>3.6666666666666665</v>
      </c>
      <c r="AE13" s="41">
        <f>IF(B13=0,0,U13/B13)</f>
        <v>0</v>
      </c>
      <c r="AF13" s="67">
        <f>IF(B13=0,0,V13/B13)</f>
        <v>11.5</v>
      </c>
      <c r="AG13" s="38"/>
      <c r="AH13" s="30">
        <f>+F13+I13</f>
        <v>18</v>
      </c>
      <c r="AI13" s="30">
        <f>+G13+J13</f>
        <v>47</v>
      </c>
      <c r="AJ13" s="29">
        <f t="shared" si="3"/>
        <v>0.38297872340425532</v>
      </c>
      <c r="AK13" s="56">
        <f>IF(B13=0,0,AH13/B13)</f>
        <v>3</v>
      </c>
      <c r="AL13" s="56">
        <f>IF(B13=0,0,AI13/B13)</f>
        <v>7.833333333333333</v>
      </c>
      <c r="AM13" s="72">
        <f t="shared" si="4"/>
        <v>0.38297872340425532</v>
      </c>
    </row>
    <row r="14" spans="1:39" ht="16.5" thickTop="1" thickBot="1">
      <c r="A14" s="42" t="s">
        <v>36</v>
      </c>
      <c r="B14" s="30">
        <v>2</v>
      </c>
      <c r="C14" s="30">
        <f>+'@Gossolengo'!D17+Fox!D17+'@Sorbolo'!D17+Salso!D17+Basilicagoiano!D17+'@Fiorenzuola'!D17+Gossolengo!D17+'@fox'!D17+Sorbolo!D17+'@Basilicagoiano'!D17+'@Salso'!D17+Castellana!D17+Fiorenzuola!D17+'@Castellana'!D17+'FO Bss Castellana'!D17+'FO Bss SORBOLO'!D17+'FO Vico Bss'!D17+'FO Gossolengo Bss'!D17+'gara 1 Iwons'!D17+'gara 2 Iwons'!D17</f>
        <v>2</v>
      </c>
      <c r="D14" s="30">
        <f>+'@Gossolengo'!E17+Fox!E17+'@Sorbolo'!E17+Salso!E17+Basilicagoiano!E17+'@Fiorenzuola'!E17+Gossolengo!E17+'@fox'!E17+Sorbolo!E17+'@Basilicagoiano'!E17+'@Salso'!E17+Castellana!E17+Fiorenzuola!E17+'@Castellana'!E17+'FO Bss Castellana'!E17+'FO Bss SORBOLO'!E17+'FO Vico Bss'!E17+'FO Gossolengo Bss'!E17+'gara 1 Iwons'!E17+'gara 2 Iwons'!E17</f>
        <v>3</v>
      </c>
      <c r="E14" s="30">
        <f>+'@Gossolengo'!F17+Fox!F17+'@Sorbolo'!F17+Salso!F17+Basilicagoiano!F17+'@Fiorenzuola'!F17+Gossolengo!F17+'@fox'!F17+Sorbolo!F17+'@Basilicagoiano'!F17+'@Salso'!F17+Castellana!F17+Fiorenzuola!F17+'@Castellana'!F17+'FO Bss Castellana'!F17+'FO Bss SORBOLO'!F17+'FO Vico Bss'!F17+'FO Gossolengo Bss'!F17+'gara 1 Iwons'!F17+'gara 2 Iwons'!F17</f>
        <v>0</v>
      </c>
      <c r="F14" s="30">
        <f>+'@Gossolengo'!G17+Fox!G17+'@Sorbolo'!G17+Salso!G17+Basilicagoiano!G17+'@Fiorenzuola'!G17+Gossolengo!G17+'@fox'!G17+Sorbolo!G17+'@Basilicagoiano'!G17+'@Salso'!G17+Castellana!G17+Fiorenzuola!G17+'@Castellana'!G17+'FO Bss Castellana'!G17+'FO Bss SORBOLO'!G17+'FO Vico Bss'!G17+'FO Gossolengo Bss'!G17+'gara 1 Iwons'!G17+'gara 2 Iwons'!G17</f>
        <v>1</v>
      </c>
      <c r="G14" s="30">
        <f>+'@Gossolengo'!H17+Fox!H17+'@Sorbolo'!H17+Salso!H17+Basilicagoiano!H17+'@Fiorenzuola'!H17+Gossolengo!H17+'@fox'!H17+Sorbolo!H17+'@Basilicagoiano'!H17+'@Salso'!H17+Castellana!H17+Fiorenzuola!H17+'@Castellana'!H17+'FO Bss Castellana'!H17+'FO Bss SORBOLO'!H17+'FO Vico Bss'!H17+'FO Gossolengo Bss'!H17+'gara 1 Iwons'!H17+'gara 2 Iwons'!H17</f>
        <v>4</v>
      </c>
      <c r="H14" s="29">
        <f t="shared" si="0"/>
        <v>0.25</v>
      </c>
      <c r="I14" s="30">
        <f>+'@Gossolengo'!J17+Fox!J17+'@Sorbolo'!J17+Salso!J17+Basilicagoiano!J17+'@Fiorenzuola'!J17+Gossolengo!J17+'@fox'!J17+Sorbolo!J17+'@Basilicagoiano'!J17+'@Salso'!J17+Castellana!J17+Fiorenzuola!J17+'@Castellana'!J17+'FO Bss Castellana'!J17+'FO Bss SORBOLO'!J17+'FO Vico Bss'!J17+'FO Gossolengo Bss'!J17+'gara 1 Iwons'!J17+'gara 2 Iwons'!J17</f>
        <v>0</v>
      </c>
      <c r="J14" s="30">
        <f>+'@Gossolengo'!K17+Fox!K17+'@Sorbolo'!K17+Salso!K17+Basilicagoiano!K17+'@Fiorenzuola'!K17+Gossolengo!K17+'@fox'!K17+Sorbolo!K17+'@Basilicagoiano'!K17+'@Salso'!K17+Castellana!K17+Fiorenzuola!K17+'@Castellana'!K17+'FO Bss Castellana'!K17+'FO Bss SORBOLO'!K17+'FO Vico Bss'!K17+'FO Gossolengo Bss'!K17+'gara 1 Iwons'!K17+'gara 2 Iwons'!K17</f>
        <v>0</v>
      </c>
      <c r="K14" s="29">
        <f t="shared" si="1"/>
        <v>0</v>
      </c>
      <c r="L14" s="30">
        <f>+'@Gossolengo'!M17+Fox!M17+'@Sorbolo'!M17+Salso!M17+Basilicagoiano!M17+'@Fiorenzuola'!M17+Gossolengo!M17+'@fox'!M17+Sorbolo!M17+'@Basilicagoiano'!M17+'@Salso'!M17+Castellana!M17+Fiorenzuola!M17+'@Castellana'!M17+'FO Bss Castellana'!M17+'FO Bss SORBOLO'!M17+'FO Vico Bss'!M17+'FO Gossolengo Bss'!M17+'gara 1 Iwons'!M17+'gara 2 Iwons'!M17</f>
        <v>0</v>
      </c>
      <c r="M14" s="30">
        <f>+'@Gossolengo'!N17+Fox!N17+'@Sorbolo'!N17+Salso!N17+Basilicagoiano!N17+'@Fiorenzuola'!N17+Gossolengo!N17+'@fox'!N17+Sorbolo!N17+'@Basilicagoiano'!N17+'@Salso'!N17+Castellana!N17+Fiorenzuola!N17+'@Castellana'!N17+'FO Bss Castellana'!N17+'FO Bss SORBOLO'!N17+'FO Vico Bss'!N17+'FO Gossolengo Bss'!N17+'gara 1 Iwons'!N17+'gara 2 Iwons'!N17</f>
        <v>0</v>
      </c>
      <c r="N14" s="29">
        <f t="shared" si="2"/>
        <v>0</v>
      </c>
      <c r="O14" s="30">
        <f>+'@Gossolengo'!P17+Fox!P17+'@Sorbolo'!P17+Salso!P17+Basilicagoiano!P17+'@Fiorenzuola'!P17+Gossolengo!P17+'@fox'!P17+Sorbolo!P17+'@Basilicagoiano'!P17+'@Salso'!P17+Castellana!P17+Fiorenzuola!P17+'@Castellana'!P17+'FO Bss Castellana'!P17+'FO Bss SORBOLO'!P17+'FO Vico Bss'!P17+'FO Gossolengo Bss'!P17+'gara 1 Iwons'!P17+'gara 2 Iwons'!P17</f>
        <v>1</v>
      </c>
      <c r="P14" s="30">
        <f>+'@Gossolengo'!Q17+Fox!Q17+'@Sorbolo'!Q17+Salso!Q17+Basilicagoiano!Q17+'@Fiorenzuola'!Q17+Gossolengo!Q17+'@fox'!Q17+Sorbolo!Q17+'@Basilicagoiano'!Q17+'@Salso'!Q17+Castellana!Q17+Fiorenzuola!Q17+'@Castellana'!Q17+'FO Bss Castellana'!Q17+'FO Bss SORBOLO'!Q17+'FO Vico Bss'!Q17+'FO Gossolengo Bss'!Q17+'gara 1 Iwons'!Q17+'gara 2 Iwons'!Q17</f>
        <v>0</v>
      </c>
      <c r="Q14" s="30">
        <f>+'@Gossolengo'!R17+Fox!R17+'@Sorbolo'!R17+Salso!R17+Basilicagoiano!R17+'@Fiorenzuola'!R17+Gossolengo!R17+'@fox'!R17+Sorbolo!R17+'@Basilicagoiano'!R17+'@Salso'!R17+Castellana!R17+Fiorenzuola!R17+'@Castellana'!R17+'FO Bss Castellana'!R17+'FO Bss SORBOLO'!R17+'FO Vico Bss'!R17+'FO Gossolengo Bss'!R17+'gara 1 Iwons'!R17+'gara 2 Iwons'!R17</f>
        <v>0</v>
      </c>
      <c r="R14" s="30">
        <f>+'@Gossolengo'!S17+Fox!S17+'@Sorbolo'!S17+Salso!S17+Basilicagoiano!S17+'@Fiorenzuola'!S17+Gossolengo!S17+'@fox'!S17+Sorbolo!S17+'@Basilicagoiano'!S17+'@Salso'!S17+Castellana!S17+Fiorenzuola!S17+'@Castellana'!S17+'FO Bss Castellana'!S17+'FO Bss SORBOLO'!S17+'FO Vico Bss'!S17+'FO Gossolengo Bss'!S17+'gara 1 Iwons'!S17+'gara 2 Iwons'!S17</f>
        <v>1</v>
      </c>
      <c r="S14" s="30">
        <f>+'@Gossolengo'!T17+Fox!T17+'@Sorbolo'!T17+Salso!T17+Basilicagoiano!T17+'@Fiorenzuola'!T17+Gossolengo!T17+'@fox'!T17+Sorbolo!T17+'@Basilicagoiano'!T17+'@Salso'!T17+Castellana!T17+Fiorenzuola!T17+'@Castellana'!T17+'FO Bss Castellana'!T17+'FO Bss SORBOLO'!T17+'FO Vico Bss'!T17+'FO Gossolengo Bss'!T17+'gara 1 Iwons'!T17+'gara 2 Iwons'!T17</f>
        <v>4</v>
      </c>
      <c r="T14" s="30">
        <f>+'@Gossolengo'!U17+Fox!U17+'@Sorbolo'!U17+Salso!U17+Basilicagoiano!U17+'@Fiorenzuola'!U17+Gossolengo!U17+'@fox'!U17+Sorbolo!U17+'@Basilicagoiano'!U17+'@Salso'!U17+Castellana!U17+Fiorenzuola!U17+'@Castellana'!U17+'FO Bss Castellana'!U17+'FO Bss SORBOLO'!U17+'FO Vico Bss'!U17+'FO Gossolengo Bss'!U17</f>
        <v>5</v>
      </c>
      <c r="U14" s="30">
        <f>+'@Gossolengo'!W17+Fox!W17+'@Sorbolo'!W17+Salso!W17+Basilicagoiano!W17+'@Fiorenzuola'!W17+Gossolengo!W17+'@fox'!W17+Sorbolo!W17+'@Basilicagoiano'!W17+'@Salso'!W17+Castellana!W17+Fiorenzuola!W17+'@Castellana'!W17+'FO Bss Castellana'!W17+'FO Bss SORBOLO'!W17+'FO Vico Bss'!W17+'FO Gossolengo Bss'!W17+'gara 1 Iwons'!W17+'gara 2 Iwons'!W17</f>
        <v>0</v>
      </c>
      <c r="V14" s="30">
        <f>+'@Gossolengo'!X17+Fox!X17+'@Sorbolo'!X17+Salso!X17+Basilicagoiano!X17+'@Fiorenzuola'!X17+Gossolengo!X17+'@fox'!X17+Sorbolo!X17+'@Basilicagoiano'!X17+'@Salso'!X17+Castellana!X17+Fiorenzuola!X17+'@Castellana'!X17+'FO Bss Castellana'!X17+'FO Bss SORBOLO'!X17+'FO Vico Bss'!X17+'FO Gossolengo Bss'!X17</f>
        <v>2</v>
      </c>
      <c r="X14" s="41">
        <f>IF(B14=0,0,C14/B14)</f>
        <v>1</v>
      </c>
      <c r="Y14" s="41">
        <f>IF(B14=0,0,T14/B14)</f>
        <v>2.5</v>
      </c>
      <c r="Z14" s="41">
        <f>IF(B14=0,0,O14/B14)</f>
        <v>0.5</v>
      </c>
      <c r="AA14" s="41">
        <f>IF(B14=0,0,P14/B14)</f>
        <v>0</v>
      </c>
      <c r="AB14" s="41">
        <f>IF(B14=0,0,Q14/B14)</f>
        <v>0</v>
      </c>
      <c r="AC14" s="41">
        <f>IF(B14=0,0,D14/B14)</f>
        <v>1.5</v>
      </c>
      <c r="AD14" s="41">
        <f>IF(B14=0,0,E14/B14)</f>
        <v>0</v>
      </c>
      <c r="AE14" s="41">
        <f>IF(B14=0,0,U14/B14)</f>
        <v>0</v>
      </c>
      <c r="AF14" s="67">
        <f>IF(B14=0,0,V14/B14)</f>
        <v>1</v>
      </c>
      <c r="AG14" s="38"/>
      <c r="AH14" s="30">
        <f>+F14+I14</f>
        <v>1</v>
      </c>
      <c r="AI14" s="30">
        <f>+G14+J14</f>
        <v>4</v>
      </c>
      <c r="AJ14" s="29">
        <f t="shared" si="3"/>
        <v>0.25</v>
      </c>
      <c r="AK14" s="56">
        <f>IF(B14=0,0,AH14/B14)</f>
        <v>0.5</v>
      </c>
      <c r="AL14" s="56">
        <f>IF(B14=0,0,AI14/B14)</f>
        <v>2</v>
      </c>
      <c r="AM14" s="72">
        <f t="shared" si="4"/>
        <v>0.25</v>
      </c>
    </row>
    <row r="15" spans="1:39" ht="16.5" thickTop="1" thickBot="1">
      <c r="A15" s="42" t="s">
        <v>58</v>
      </c>
      <c r="B15" s="30">
        <v>6</v>
      </c>
      <c r="C15" s="30">
        <f>+'@Gossolengo'!D18+Fox!D18+'@Sorbolo'!D18+Salso!D18+Basilicagoiano!D18+'@Fiorenzuola'!D18+Gossolengo!D18+'@fox'!D18+Sorbolo!D18+'@Basilicagoiano'!D18+'@Salso'!D18+Castellana!D18+Fiorenzuola!D18+'@Castellana'!D18+'FO Bss Castellana'!D18+'FO Bss SORBOLO'!D18+'FO Vico Bss'!D18+'FO Gossolengo Bss'!D18+'gara 1 Iwons'!D18+'gara 2 Iwons'!D18</f>
        <v>32</v>
      </c>
      <c r="D15" s="30">
        <f>+'@Gossolengo'!E18+Fox!E18+'@Sorbolo'!E18+Salso!E18+Basilicagoiano!E18+'@Fiorenzuola'!E18+Gossolengo!E18+'@fox'!E18+Sorbolo!E18+'@Basilicagoiano'!E18+'@Salso'!E18+Castellana!E18+Fiorenzuola!E18+'@Castellana'!E18+'FO Bss Castellana'!E18+'FO Bss SORBOLO'!E18+'FO Vico Bss'!E18+'FO Gossolengo Bss'!E18+'gara 1 Iwons'!E18+'gara 2 Iwons'!E18</f>
        <v>11</v>
      </c>
      <c r="E15" s="30">
        <f>+'@Gossolengo'!F18+Fox!F18+'@Sorbolo'!F18+Salso!F18+Basilicagoiano!F18+'@Fiorenzuola'!F18+Gossolengo!F18+'@fox'!F18+Sorbolo!F18+'@Basilicagoiano'!F18+'@Salso'!F18+Castellana!F18+Fiorenzuola!F18+'@Castellana'!F18+'FO Bss Castellana'!F18+'FO Bss SORBOLO'!F18+'FO Vico Bss'!F18+'FO Gossolengo Bss'!F18+'gara 1 Iwons'!F18+'gara 2 Iwons'!F18</f>
        <v>13</v>
      </c>
      <c r="F15" s="30">
        <f>+'@Gossolengo'!G18+Fox!G18+'@Sorbolo'!G18+Salso!G18+Basilicagoiano!G18+'@Fiorenzuola'!G18+Gossolengo!G18+'@fox'!G18+Sorbolo!G18+'@Basilicagoiano'!G18+'@Salso'!G18+Castellana!G18+Fiorenzuola!G18+'@Castellana'!G18+'FO Bss Castellana'!G18+'FO Bss SORBOLO'!G18+'FO Vico Bss'!G18+'FO Gossolengo Bss'!G18+'gara 1 Iwons'!G18+'gara 2 Iwons'!G18</f>
        <v>13</v>
      </c>
      <c r="G15" s="30">
        <f>+'@Gossolengo'!H18+Fox!H18+'@Sorbolo'!H18+Salso!H18+Basilicagoiano!H18+'@Fiorenzuola'!H18+Gossolengo!H18+'@fox'!H18+Sorbolo!H18+'@Basilicagoiano'!H18+'@Salso'!H18+Castellana!H18+Fiorenzuola!H18+'@Castellana'!H18+'FO Bss Castellana'!H18+'FO Bss SORBOLO'!H18+'FO Vico Bss'!H18+'FO Gossolengo Bss'!H18+'gara 1 Iwons'!H18+'gara 2 Iwons'!H18</f>
        <v>27</v>
      </c>
      <c r="H15" s="29">
        <f t="shared" si="0"/>
        <v>0.48148148148148145</v>
      </c>
      <c r="I15" s="30">
        <f>+'@Gossolengo'!J18+Fox!J18+'@Sorbolo'!J18+Salso!J18+Basilicagoiano!J18+'@Fiorenzuola'!J18+Gossolengo!J18+'@fox'!J18+Sorbolo!J18+'@Basilicagoiano'!J18+'@Salso'!J18+Castellana!J18+Fiorenzuola!J18+'@Castellana'!J18+'FO Bss Castellana'!J18+'FO Bss SORBOLO'!J18+'FO Vico Bss'!J18+'FO Gossolengo Bss'!J18+'gara 1 Iwons'!J18+'gara 2 Iwons'!J18</f>
        <v>0</v>
      </c>
      <c r="J15" s="30">
        <f>+'@Gossolengo'!K18+Fox!K18+'@Sorbolo'!K18+Salso!K18+Basilicagoiano!K18+'@Fiorenzuola'!K18+Gossolengo!K18+'@fox'!K18+Sorbolo!K18+'@Basilicagoiano'!K18+'@Salso'!K18+Castellana!K18+Fiorenzuola!K18+'@Castellana'!K18+'FO Bss Castellana'!K18+'FO Bss SORBOLO'!K18+'FO Vico Bss'!K18+'FO Gossolengo Bss'!K18+'gara 1 Iwons'!K18+'gara 2 Iwons'!K18</f>
        <v>0</v>
      </c>
      <c r="K15" s="29">
        <f t="shared" si="1"/>
        <v>0</v>
      </c>
      <c r="L15" s="30">
        <f>+'@Gossolengo'!M18+Fox!M18+'@Sorbolo'!M18+Salso!M18+Basilicagoiano!M18+'@Fiorenzuola'!M18+Gossolengo!M18+'@fox'!M18+Sorbolo!M18+'@Basilicagoiano'!M18+'@Salso'!M18+Castellana!M18+Fiorenzuola!M18+'@Castellana'!M18+'FO Bss Castellana'!M18+'FO Bss SORBOLO'!M18+'FO Vico Bss'!M18+'FO Gossolengo Bss'!M18+'gara 1 Iwons'!M18+'gara 2 Iwons'!M18</f>
        <v>6</v>
      </c>
      <c r="M15" s="30">
        <f>+'@Gossolengo'!N18+Fox!N18+'@Sorbolo'!N18+Salso!N18+Basilicagoiano!N18+'@Fiorenzuola'!N18+Gossolengo!N18+'@fox'!N18+Sorbolo!N18+'@Basilicagoiano'!N18+'@Salso'!N18+Castellana!N18+Fiorenzuola!N18+'@Castellana'!N18+'FO Bss Castellana'!N18+'FO Bss SORBOLO'!N18+'FO Vico Bss'!N18+'FO Gossolengo Bss'!N18+'gara 1 Iwons'!N18+'gara 2 Iwons'!N18</f>
        <v>9</v>
      </c>
      <c r="N15" s="29">
        <f t="shared" si="2"/>
        <v>0.66666666666666663</v>
      </c>
      <c r="O15" s="30">
        <f>+'@Gossolengo'!P18+Fox!P18+'@Sorbolo'!P18+Salso!P18+Basilicagoiano!P18+'@Fiorenzuola'!P18+Gossolengo!P18+'@fox'!P18+Sorbolo!P18+'@Basilicagoiano'!P18+'@Salso'!P18+Castellana!P18+Fiorenzuola!P18+'@Castellana'!P18+'FO Bss Castellana'!P18+'FO Bss SORBOLO'!P18+'FO Vico Bss'!P18+'FO Gossolengo Bss'!P18+'gara 1 Iwons'!P18+'gara 2 Iwons'!P18</f>
        <v>1</v>
      </c>
      <c r="P15" s="30">
        <f>+'@Gossolengo'!Q18+Fox!Q18+'@Sorbolo'!Q18+Salso!Q18+Basilicagoiano!Q18+'@Fiorenzuola'!Q18+Gossolengo!Q18+'@fox'!Q18+Sorbolo!Q18+'@Basilicagoiano'!Q18+'@Salso'!Q18+Castellana!Q18+Fiorenzuola!Q18+'@Castellana'!Q18+'FO Bss Castellana'!Q18+'FO Bss SORBOLO'!Q18+'FO Vico Bss'!Q18+'FO Gossolengo Bss'!Q18+'gara 1 Iwons'!Q18+'gara 2 Iwons'!Q18</f>
        <v>3</v>
      </c>
      <c r="Q15" s="30">
        <f>+'@Gossolengo'!R18+Fox!R18+'@Sorbolo'!R18+Salso!R18+Basilicagoiano!R18+'@Fiorenzuola'!R18+Gossolengo!R18+'@fox'!R18+Sorbolo!R18+'@Basilicagoiano'!R18+'@Salso'!R18+Castellana!R18+Fiorenzuola!R18+'@Castellana'!R18+'FO Bss Castellana'!R18+'FO Bss SORBOLO'!R18+'FO Vico Bss'!R18+'FO Gossolengo Bss'!R18+'gara 1 Iwons'!R18+'gara 2 Iwons'!R18</f>
        <v>8</v>
      </c>
      <c r="R15" s="30">
        <f>+'@Gossolengo'!S18+Fox!S18+'@Sorbolo'!S18+Salso!S18+Basilicagoiano!S18+'@Fiorenzuola'!S18+Gossolengo!S18+'@fox'!S18+Sorbolo!S18+'@Basilicagoiano'!S18+'@Salso'!S18+Castellana!S18+Fiorenzuola!S18+'@Castellana'!S18+'FO Bss Castellana'!S18+'FO Bss SORBOLO'!S18+'FO Vico Bss'!S18+'FO Gossolengo Bss'!S18+'gara 1 Iwons'!S18+'gara 2 Iwons'!S18</f>
        <v>20</v>
      </c>
      <c r="S15" s="30">
        <f>+'@Gossolengo'!T18+Fox!T18+'@Sorbolo'!T18+Salso!T18+Basilicagoiano!T18+'@Fiorenzuola'!T18+Gossolengo!T18+'@fox'!T18+Sorbolo!T18+'@Basilicagoiano'!T18+'@Salso'!T18+Castellana!T18+Fiorenzuola!T18+'@Castellana'!T18+'FO Bss Castellana'!T18+'FO Bss SORBOLO'!T18+'FO Vico Bss'!T18+'FO Gossolengo Bss'!T18+'gara 1 Iwons'!T18+'gara 2 Iwons'!T18</f>
        <v>21</v>
      </c>
      <c r="T15" s="30">
        <f>+'@Gossolengo'!U18+Fox!U18+'@Sorbolo'!U18+Salso!U18+Basilicagoiano!U18+'@Fiorenzuola'!U18+Gossolengo!U18+'@fox'!U18+Sorbolo!U18+'@Basilicagoiano'!U18+'@Salso'!U18+Castellana!U18+Fiorenzuola!U18+'@Castellana'!U18+'FO Bss Castellana'!U18+'FO Bss SORBOLO'!U18+'FO Vico Bss'!U18+'FO Gossolengo Bss'!U18</f>
        <v>41</v>
      </c>
      <c r="U15" s="30">
        <f>+'@Gossolengo'!W18+Fox!W18+'@Sorbolo'!W18+Salso!W18+Basilicagoiano!W18+'@Fiorenzuola'!W18+Gossolengo!W18+'@fox'!W18+Sorbolo!W18+'@Basilicagoiano'!W18+'@Salso'!W18+Castellana!W18+Fiorenzuola!W18+'@Castellana'!W18+'FO Bss Castellana'!W18+'FO Bss SORBOLO'!W18+'FO Vico Bss'!W18+'FO Gossolengo Bss'!W18+'gara 1 Iwons'!W18+'gara 2 Iwons'!W18</f>
        <v>0</v>
      </c>
      <c r="V15" s="30">
        <f>+'@Gossolengo'!X18+Fox!X18+'@Sorbolo'!X18+Salso!X18+Basilicagoiano!X18+'@Fiorenzuola'!X18+Gossolengo!X18+'@fox'!X18+Sorbolo!X18+'@Basilicagoiano'!X18+'@Salso'!X18+Castellana!X18+Fiorenzuola!X18+'@Castellana'!X18+'FO Bss Castellana'!X18+'FO Bss SORBOLO'!X18+'FO Vico Bss'!X18+'FO Gossolengo Bss'!X18</f>
        <v>54</v>
      </c>
      <c r="X15" s="41">
        <f>IF(B15=0,0,C15/B15)</f>
        <v>5.333333333333333</v>
      </c>
      <c r="Y15" s="41">
        <f>IF(B15=0,0,T15/B15)</f>
        <v>6.833333333333333</v>
      </c>
      <c r="Z15" s="41">
        <f>IF(B15=0,0,O15/B15)</f>
        <v>0.16666666666666666</v>
      </c>
      <c r="AA15" s="41">
        <f>IF(B15=0,0,P15/B15)</f>
        <v>0.5</v>
      </c>
      <c r="AB15" s="41">
        <f>IF(B15=0,0,Q15/B15)</f>
        <v>1.3333333333333333</v>
      </c>
      <c r="AC15" s="41">
        <f>IF(B15=0,0,D15/B15)</f>
        <v>1.8333333333333333</v>
      </c>
      <c r="AD15" s="41">
        <f>IF(B15=0,0,E15/B15)</f>
        <v>2.1666666666666665</v>
      </c>
      <c r="AE15" s="41">
        <f>IF(B15=0,0,U15/B15)</f>
        <v>0</v>
      </c>
      <c r="AF15" s="67">
        <f>IF(B15=0,0,V15/B15)</f>
        <v>9</v>
      </c>
      <c r="AG15" s="38"/>
      <c r="AH15" s="30">
        <f>+F15+I15</f>
        <v>13</v>
      </c>
      <c r="AI15" s="30">
        <f>+G15+J15</f>
        <v>27</v>
      </c>
      <c r="AJ15" s="29">
        <f t="shared" si="3"/>
        <v>0.48148148148148145</v>
      </c>
      <c r="AK15" s="56">
        <f>IF(B15=0,0,AH15/B15)</f>
        <v>2.1666666666666665</v>
      </c>
      <c r="AL15" s="56">
        <f>IF(B15=0,0,AI15/B15)</f>
        <v>4.5</v>
      </c>
      <c r="AM15" s="72">
        <f t="shared" si="4"/>
        <v>0.48148148148148145</v>
      </c>
    </row>
    <row r="16" spans="1:39" ht="16.5" thickTop="1" thickBot="1">
      <c r="A16" s="42" t="s">
        <v>37</v>
      </c>
      <c r="B16" s="30">
        <v>6</v>
      </c>
      <c r="C16" s="30">
        <f>+'@Gossolengo'!D19+Fox!D19+'@Sorbolo'!D19+Salso!D19+Basilicagoiano!D19+'@Fiorenzuola'!D19+Gossolengo!D19+'@fox'!D19+Sorbolo!D19+'@Basilicagoiano'!D19+'@Salso'!D19+Castellana!D19+Fiorenzuola!D19+'@Castellana'!D19+'FO Bss Castellana'!D19+'FO Bss SORBOLO'!D19+'FO Vico Bss'!D19+'FO Gossolengo Bss'!D19+'gara 1 Iwons'!D19+'gara 2 Iwons'!D19</f>
        <v>22</v>
      </c>
      <c r="D16" s="30">
        <f>+'@Gossolengo'!E19+Fox!E19+'@Sorbolo'!E19+Salso!E19+Basilicagoiano!E19+'@Fiorenzuola'!E19+Gossolengo!E19+'@fox'!E19+Sorbolo!E19+'@Basilicagoiano'!E19+'@Salso'!E19+Castellana!E19+Fiorenzuola!E19+'@Castellana'!E19+'FO Bss Castellana'!E19+'FO Bss SORBOLO'!E19+'FO Vico Bss'!E19+'FO Gossolengo Bss'!E19+'gara 1 Iwons'!E19+'gara 2 Iwons'!E19</f>
        <v>11</v>
      </c>
      <c r="E16" s="30">
        <f>+'@Gossolengo'!F19+Fox!F19+'@Sorbolo'!F19+Salso!F19+Basilicagoiano!F19+'@Fiorenzuola'!F19+Gossolengo!F19+'@fox'!F19+Sorbolo!F19+'@Basilicagoiano'!F19+'@Salso'!F19+Castellana!F19+Fiorenzuola!F19+'@Castellana'!F19+'FO Bss Castellana'!F19+'FO Bss SORBOLO'!F19+'FO Vico Bss'!F19+'FO Gossolengo Bss'!F19+'gara 1 Iwons'!F19+'gara 2 Iwons'!F19</f>
        <v>16</v>
      </c>
      <c r="F16" s="30">
        <f>+'@Gossolengo'!G19+Fox!G19+'@Sorbolo'!G19+Salso!G19+Basilicagoiano!G19+'@Fiorenzuola'!G19+Gossolengo!G19+'@fox'!G19+Sorbolo!G19+'@Basilicagoiano'!G19+'@Salso'!G19+Castellana!G19+Fiorenzuola!G19+'@Castellana'!G19+'FO Bss Castellana'!G19+'FO Bss SORBOLO'!G19+'FO Vico Bss'!G19+'FO Gossolengo Bss'!G19+'gara 1 Iwons'!G19+'gara 2 Iwons'!G19</f>
        <v>8</v>
      </c>
      <c r="G16" s="30">
        <f>+'@Gossolengo'!H19+Fox!H19+'@Sorbolo'!H19+Salso!H19+Basilicagoiano!H19+'@Fiorenzuola'!H19+Gossolengo!H19+'@fox'!H19+Sorbolo!H19+'@Basilicagoiano'!H19+'@Salso'!H19+Castellana!H19+Fiorenzuola!H19+'@Castellana'!H19+'FO Bss Castellana'!H19+'FO Bss SORBOLO'!H19+'FO Vico Bss'!H19+'FO Gossolengo Bss'!H19+'gara 1 Iwons'!H19+'gara 2 Iwons'!H19</f>
        <v>26</v>
      </c>
      <c r="H16" s="29">
        <f t="shared" si="0"/>
        <v>0.30769230769230771</v>
      </c>
      <c r="I16" s="30">
        <f>+'@Gossolengo'!J19+Fox!J19+'@Sorbolo'!J19+Salso!J19+Basilicagoiano!J19+'@Fiorenzuola'!J19+Gossolengo!J19+'@fox'!J19+Sorbolo!J19+'@Basilicagoiano'!J19+'@Salso'!J19+Castellana!J19+Fiorenzuola!J19+'@Castellana'!J19+'FO Bss Castellana'!J19+'FO Bss SORBOLO'!J19+'FO Vico Bss'!J19+'FO Gossolengo Bss'!J19+'gara 1 Iwons'!J19+'gara 2 Iwons'!J19</f>
        <v>0</v>
      </c>
      <c r="J16" s="30">
        <f>+'@Gossolengo'!K19+Fox!K19+'@Sorbolo'!K19+Salso!K19+Basilicagoiano!K19+'@Fiorenzuola'!K19+Gossolengo!K19+'@fox'!K19+Sorbolo!K19+'@Basilicagoiano'!K19+'@Salso'!K19+Castellana!K19+Fiorenzuola!K19+'@Castellana'!K19+'FO Bss Castellana'!K19+'FO Bss SORBOLO'!K19+'FO Vico Bss'!K19+'FO Gossolengo Bss'!K19+'gara 1 Iwons'!K19+'gara 2 Iwons'!K19</f>
        <v>2</v>
      </c>
      <c r="K16" s="29">
        <f t="shared" si="1"/>
        <v>0</v>
      </c>
      <c r="L16" s="30">
        <f>+'@Gossolengo'!M19+Fox!M19+'@Sorbolo'!M19+Salso!M19+Basilicagoiano!M19+'@Fiorenzuola'!M19+Gossolengo!M19+'@fox'!M19+Sorbolo!M19+'@Basilicagoiano'!M19+'@Salso'!M19+Castellana!M19+Fiorenzuola!M19+'@Castellana'!M19+'FO Bss Castellana'!M19+'FO Bss SORBOLO'!M19+'FO Vico Bss'!M19+'FO Gossolengo Bss'!M19+'gara 1 Iwons'!M19+'gara 2 Iwons'!M19</f>
        <v>6</v>
      </c>
      <c r="M16" s="30">
        <f>+'@Gossolengo'!N19+Fox!N19+'@Sorbolo'!N19+Salso!N19+Basilicagoiano!N19+'@Fiorenzuola'!N19+Gossolengo!N19+'@fox'!N19+Sorbolo!N19+'@Basilicagoiano'!N19+'@Salso'!N19+Castellana!N19+Fiorenzuola!N19+'@Castellana'!N19+'FO Bss Castellana'!N19+'FO Bss SORBOLO'!N19+'FO Vico Bss'!N19+'FO Gossolengo Bss'!N19+'gara 1 Iwons'!N19+'gara 2 Iwons'!N19</f>
        <v>10</v>
      </c>
      <c r="N16" s="29">
        <f t="shared" si="2"/>
        <v>0.6</v>
      </c>
      <c r="O16" s="30">
        <f>+'@Gossolengo'!P19+Fox!P19+'@Sorbolo'!P19+Salso!P19+Basilicagoiano!P19+'@Fiorenzuola'!P19+Gossolengo!P19+'@fox'!P19+Sorbolo!P19+'@Basilicagoiano'!P19+'@Salso'!P19+Castellana!P19+Fiorenzuola!P19+'@Castellana'!P19+'FO Bss Castellana'!P19+'FO Bss SORBOLO'!P19+'FO Vico Bss'!P19+'FO Gossolengo Bss'!P19+'gara 1 Iwons'!P19+'gara 2 Iwons'!P19</f>
        <v>4</v>
      </c>
      <c r="P16" s="30">
        <f>+'@Gossolengo'!Q19+Fox!Q19+'@Sorbolo'!Q19+Salso!Q19+Basilicagoiano!Q19+'@Fiorenzuola'!Q19+Gossolengo!Q19+'@fox'!Q19+Sorbolo!Q19+'@Basilicagoiano'!Q19+'@Salso'!Q19+Castellana!Q19+Fiorenzuola!Q19+'@Castellana'!Q19+'FO Bss Castellana'!Q19+'FO Bss SORBOLO'!Q19+'FO Vico Bss'!Q19+'FO Gossolengo Bss'!Q19+'gara 1 Iwons'!Q19+'gara 2 Iwons'!Q19</f>
        <v>15</v>
      </c>
      <c r="Q16" s="30">
        <f>+'@Gossolengo'!R19+Fox!R19+'@Sorbolo'!R19+Salso!R19+Basilicagoiano!R19+'@Fiorenzuola'!R19+Gossolengo!R19+'@fox'!R19+Sorbolo!R19+'@Basilicagoiano'!R19+'@Salso'!R19+Castellana!R19+Fiorenzuola!R19+'@Castellana'!R19+'FO Bss Castellana'!R19+'FO Bss SORBOLO'!R19+'FO Vico Bss'!R19+'FO Gossolengo Bss'!R19+'gara 1 Iwons'!R19+'gara 2 Iwons'!R19</f>
        <v>8</v>
      </c>
      <c r="R16" s="30">
        <f>+'@Gossolengo'!S19+Fox!S19+'@Sorbolo'!S19+Salso!S19+Basilicagoiano!S19+'@Fiorenzuola'!S19+Gossolengo!S19+'@fox'!S19+Sorbolo!S19+'@Basilicagoiano'!S19+'@Salso'!S19+Castellana!S19+Fiorenzuola!S19+'@Castellana'!S19+'FO Bss Castellana'!S19+'FO Bss SORBOLO'!S19+'FO Vico Bss'!S19+'FO Gossolengo Bss'!S19+'gara 1 Iwons'!S19+'gara 2 Iwons'!S19</f>
        <v>2</v>
      </c>
      <c r="S16" s="30">
        <f>+'@Gossolengo'!T19+Fox!T19+'@Sorbolo'!T19+Salso!T19+Basilicagoiano!T19+'@Fiorenzuola'!T19+Gossolengo!T19+'@fox'!T19+Sorbolo!T19+'@Basilicagoiano'!T19+'@Salso'!T19+Castellana!T19+Fiorenzuola!T19+'@Castellana'!T19+'FO Bss Castellana'!T19+'FO Bss SORBOLO'!T19+'FO Vico Bss'!T19+'FO Gossolengo Bss'!T19+'gara 1 Iwons'!T19+'gara 2 Iwons'!T19</f>
        <v>13</v>
      </c>
      <c r="T16" s="30">
        <f>+'@Gossolengo'!U19+Fox!U19+'@Sorbolo'!U19+Salso!U19+Basilicagoiano!U19+'@Fiorenzuola'!U19+Gossolengo!U19+'@fox'!U19+Sorbolo!U19+'@Basilicagoiano'!U19+'@Salso'!U19+Castellana!U19+Fiorenzuola!U19+'@Castellana'!U19+'FO Bss Castellana'!U19+'FO Bss SORBOLO'!U19+'FO Vico Bss'!U19+'FO Gossolengo Bss'!U19</f>
        <v>15</v>
      </c>
      <c r="U16" s="30">
        <f>+'@Gossolengo'!W19+Fox!W19+'@Sorbolo'!W19+Salso!W19+Basilicagoiano!W19+'@Fiorenzuola'!W19+Gossolengo!W19+'@fox'!W19+Sorbolo!W19+'@Basilicagoiano'!W19+'@Salso'!W19+Castellana!W19+Fiorenzuola!W19+'@Castellana'!W19+'FO Bss Castellana'!W19+'FO Bss SORBOLO'!W19+'FO Vico Bss'!W19+'FO Gossolengo Bss'!W19+'gara 1 Iwons'!W19+'gara 2 Iwons'!W19</f>
        <v>0</v>
      </c>
      <c r="V16" s="30">
        <f>+'@Gossolengo'!X19+Fox!X19+'@Sorbolo'!X19+Salso!X19+Basilicagoiano!X19+'@Fiorenzuola'!X19+Gossolengo!X19+'@fox'!X19+Sorbolo!X19+'@Basilicagoiano'!X19+'@Salso'!X19+Castellana!X19+Fiorenzuola!X19+'@Castellana'!X19+'FO Bss Castellana'!X19+'FO Bss SORBOLO'!X19+'FO Vico Bss'!X19+'FO Gossolengo Bss'!X19</f>
        <v>29</v>
      </c>
      <c r="X16" s="41">
        <f>IF(B16=0,0,C16/B16)</f>
        <v>3.6666666666666665</v>
      </c>
      <c r="Y16" s="41">
        <f>IF(B16=0,0,T16/B16)</f>
        <v>2.5</v>
      </c>
      <c r="Z16" s="41">
        <f>IF(B16=0,0,O16/B16)</f>
        <v>0.66666666666666663</v>
      </c>
      <c r="AA16" s="41">
        <f>IF(B16=0,0,P16/B16)</f>
        <v>2.5</v>
      </c>
      <c r="AB16" s="41">
        <f>IF(B16=0,0,Q16/B16)</f>
        <v>1.3333333333333333</v>
      </c>
      <c r="AC16" s="41">
        <f>IF(B16=0,0,D16/B16)</f>
        <v>1.8333333333333333</v>
      </c>
      <c r="AD16" s="41">
        <f>IF(B16=0,0,E16/B16)</f>
        <v>2.6666666666666665</v>
      </c>
      <c r="AE16" s="41">
        <f>IF(B16=0,0,U16/B16)</f>
        <v>0</v>
      </c>
      <c r="AF16" s="67">
        <f>IF(B16=0,0,V16/B16)</f>
        <v>4.833333333333333</v>
      </c>
      <c r="AG16" s="38"/>
      <c r="AH16" s="30">
        <f>+F16+I16</f>
        <v>8</v>
      </c>
      <c r="AI16" s="30">
        <f>+G16+J16</f>
        <v>28</v>
      </c>
      <c r="AJ16" s="29">
        <f t="shared" si="3"/>
        <v>0.2857142857142857</v>
      </c>
      <c r="AK16" s="56">
        <f>IF(B16=0,0,AH16/B16)</f>
        <v>1.3333333333333333</v>
      </c>
      <c r="AL16" s="56">
        <f>IF(B16=0,0,AI16/B16)</f>
        <v>4.666666666666667</v>
      </c>
      <c r="AM16" s="72">
        <f t="shared" si="4"/>
        <v>0.2857142857142857</v>
      </c>
    </row>
    <row r="17" spans="1:39" ht="16.5" thickTop="1" thickBot="1">
      <c r="A17" s="42" t="s">
        <v>54</v>
      </c>
      <c r="B17" s="30">
        <v>3</v>
      </c>
      <c r="C17" s="30">
        <f>+'@Gossolengo'!D20+Fox!D20+'@Sorbolo'!D20+Salso!D20+Basilicagoiano!D20+'@Fiorenzuola'!D20+Gossolengo!D20+'@fox'!D20+Sorbolo!D20+'@Basilicagoiano'!D20+'@Salso'!D20+Castellana!D20+Fiorenzuola!D20+'@Castellana'!D20+'FO Bss Castellana'!D20+'FO Bss SORBOLO'!D20+'FO Vico Bss'!D20+'FO Gossolengo Bss'!D20+'gara 1 Iwons'!D20+'gara 2 Iwons'!D20</f>
        <v>0</v>
      </c>
      <c r="D17" s="30">
        <f>+'@Gossolengo'!E20+Fox!E20+'@Sorbolo'!E20+Salso!E20+Basilicagoiano!E20+'@Fiorenzuola'!E20+Gossolengo!E20+'@fox'!E20+Sorbolo!E20+'@Basilicagoiano'!E20+'@Salso'!E20+Castellana!E20+Fiorenzuola!E20+'@Castellana'!E20+'FO Bss Castellana'!E20+'FO Bss SORBOLO'!E20+'FO Vico Bss'!E20+'FO Gossolengo Bss'!E20+'gara 1 Iwons'!E20+'gara 2 Iwons'!E20</f>
        <v>1</v>
      </c>
      <c r="E17" s="30">
        <f>+'@Gossolengo'!F20+Fox!F20+'@Sorbolo'!F20+Salso!F20+Basilicagoiano!F20+'@Fiorenzuola'!F20+Gossolengo!F20+'@fox'!F20+Sorbolo!F20+'@Basilicagoiano'!F20+'@Salso'!F20+Castellana!F20+Fiorenzuola!F20+'@Castellana'!F20+'FO Bss Castellana'!F20+'FO Bss SORBOLO'!F20+'FO Vico Bss'!F20+'FO Gossolengo Bss'!F20+'gara 1 Iwons'!F20+'gara 2 Iwons'!F20</f>
        <v>0</v>
      </c>
      <c r="F17" s="30">
        <f>+'@Gossolengo'!G20+Fox!G20+'@Sorbolo'!G20+Salso!G20+Basilicagoiano!G20+'@Fiorenzuola'!G20+Gossolengo!G20+'@fox'!G20+Sorbolo!G20+'@Basilicagoiano'!G20+'@Salso'!G20+Castellana!G20+Fiorenzuola!G20+'@Castellana'!G20+'FO Bss Castellana'!G20+'FO Bss SORBOLO'!G20+'FO Vico Bss'!G20+'FO Gossolengo Bss'!G20+'gara 1 Iwons'!G20+'gara 2 Iwons'!G20</f>
        <v>0</v>
      </c>
      <c r="G17" s="30">
        <f>+'@Gossolengo'!H20+Fox!H20+'@Sorbolo'!H20+Salso!H20+Basilicagoiano!H20+'@Fiorenzuola'!H20+Gossolengo!H20+'@fox'!H20+Sorbolo!H20+'@Basilicagoiano'!H20+'@Salso'!H20+Castellana!H20+Fiorenzuola!H20+'@Castellana'!H20+'FO Bss Castellana'!H20+'FO Bss SORBOLO'!H20+'FO Vico Bss'!H20+'FO Gossolengo Bss'!H20+'gara 1 Iwons'!H20+'gara 2 Iwons'!H20</f>
        <v>0</v>
      </c>
      <c r="H17" s="29">
        <f t="shared" si="0"/>
        <v>0</v>
      </c>
      <c r="I17" s="30">
        <f>+'@Gossolengo'!J20+Fox!J20+'@Sorbolo'!J20+Salso!J20+Basilicagoiano!J20+'@Fiorenzuola'!J20+Gossolengo!J20+'@fox'!J20+Sorbolo!J20+'@Basilicagoiano'!J20+'@Salso'!J20+Castellana!J20+Fiorenzuola!J20+'@Castellana'!J20+'FO Bss Castellana'!J20+'FO Bss SORBOLO'!J20+'FO Vico Bss'!J20+'FO Gossolengo Bss'!J20+'gara 1 Iwons'!J20+'gara 2 Iwons'!J20</f>
        <v>0</v>
      </c>
      <c r="J17" s="30">
        <f>+'@Gossolengo'!K20+Fox!K20+'@Sorbolo'!K20+Salso!K20+Basilicagoiano!K20+'@Fiorenzuola'!K20+Gossolengo!K20+'@fox'!K20+Sorbolo!K20+'@Basilicagoiano'!K20+'@Salso'!K20+Castellana!K20+Fiorenzuola!K20+'@Castellana'!K20+'FO Bss Castellana'!K20+'FO Bss SORBOLO'!K20+'FO Vico Bss'!K20+'FO Gossolengo Bss'!K20+'gara 1 Iwons'!K20+'gara 2 Iwons'!K20</f>
        <v>0</v>
      </c>
      <c r="K17" s="29">
        <f t="shared" si="1"/>
        <v>0</v>
      </c>
      <c r="L17" s="30">
        <f>+'@Gossolengo'!M20+Fox!M20+'@Sorbolo'!M20+Salso!M20+Basilicagoiano!M20+'@Fiorenzuola'!M20+Gossolengo!M20+'@fox'!M20+Sorbolo!M20+'@Basilicagoiano'!M20+'@Salso'!M20+Castellana!M20+Fiorenzuola!M20+'@Castellana'!M20+'FO Bss Castellana'!M20+'FO Bss SORBOLO'!M20+'FO Vico Bss'!M20+'FO Gossolengo Bss'!M20+'gara 1 Iwons'!M20+'gara 2 Iwons'!M20</f>
        <v>0</v>
      </c>
      <c r="M17" s="30">
        <f>+'@Gossolengo'!N20+Fox!N20+'@Sorbolo'!N20+Salso!N20+Basilicagoiano!N20+'@Fiorenzuola'!N20+Gossolengo!N20+'@fox'!N20+Sorbolo!N20+'@Basilicagoiano'!N20+'@Salso'!N20+Castellana!N20+Fiorenzuola!N20+'@Castellana'!N20+'FO Bss Castellana'!N20+'FO Bss SORBOLO'!N20+'FO Vico Bss'!N20+'FO Gossolengo Bss'!N20+'gara 1 Iwons'!N20+'gara 2 Iwons'!N20</f>
        <v>0</v>
      </c>
      <c r="N17" s="29">
        <f t="shared" si="2"/>
        <v>0</v>
      </c>
      <c r="O17" s="30">
        <f>+'@Gossolengo'!P20+Fox!P20+'@Sorbolo'!P20+Salso!P20+Basilicagoiano!P20+'@Fiorenzuola'!P20+Gossolengo!P20+'@fox'!P20+Sorbolo!P20+'@Basilicagoiano'!P20+'@Salso'!P20+Castellana!P20+Fiorenzuola!P20+'@Castellana'!P20+'FO Bss Castellana'!P20+'FO Bss SORBOLO'!P20+'FO Vico Bss'!P20+'FO Gossolengo Bss'!P20+'gara 1 Iwons'!P20+'gara 2 Iwons'!P20</f>
        <v>0</v>
      </c>
      <c r="P17" s="30">
        <f>+'@Gossolengo'!Q20+Fox!Q20+'@Sorbolo'!Q20+Salso!Q20+Basilicagoiano!Q20+'@Fiorenzuola'!Q20+Gossolengo!Q20+'@fox'!Q20+Sorbolo!Q20+'@Basilicagoiano'!Q20+'@Salso'!Q20+Castellana!Q20+Fiorenzuola!Q20+'@Castellana'!Q20+'FO Bss Castellana'!Q20+'FO Bss SORBOLO'!Q20+'FO Vico Bss'!Q20+'FO Gossolengo Bss'!Q20+'gara 1 Iwons'!Q20+'gara 2 Iwons'!Q20</f>
        <v>0</v>
      </c>
      <c r="Q17" s="30">
        <f>+'@Gossolengo'!R20+Fox!R20+'@Sorbolo'!R20+Salso!R20+Basilicagoiano!R20+'@Fiorenzuola'!R20+Gossolengo!R20+'@fox'!R20+Sorbolo!R20+'@Basilicagoiano'!R20+'@Salso'!R20+Castellana!R20+Fiorenzuola!R20+'@Castellana'!R20+'FO Bss Castellana'!R20+'FO Bss SORBOLO'!R20+'FO Vico Bss'!R20+'FO Gossolengo Bss'!R20+'gara 1 Iwons'!R20+'gara 2 Iwons'!R20</f>
        <v>0</v>
      </c>
      <c r="R17" s="30">
        <f>+'@Gossolengo'!S20+Fox!S20+'@Sorbolo'!S20+Salso!S20+Basilicagoiano!S20+'@Fiorenzuola'!S20+Gossolengo!S20+'@fox'!S20+Sorbolo!S20+'@Basilicagoiano'!S20+'@Salso'!S20+Castellana!S20+Fiorenzuola!S20+'@Castellana'!S20+'FO Bss Castellana'!S20+'FO Bss SORBOLO'!S20+'FO Vico Bss'!S20+'FO Gossolengo Bss'!S20+'gara 1 Iwons'!S20+'gara 2 Iwons'!S20</f>
        <v>0</v>
      </c>
      <c r="S17" s="30">
        <f>+'@Gossolengo'!T20+Fox!T20+'@Sorbolo'!T20+Salso!T20+Basilicagoiano!T20+'@Fiorenzuola'!T20+Gossolengo!T20+'@fox'!T20+Sorbolo!T20+'@Basilicagoiano'!T20+'@Salso'!T20+Castellana!T20+Fiorenzuola!T20+'@Castellana'!T20+'FO Bss Castellana'!T20+'FO Bss SORBOLO'!T20+'FO Vico Bss'!T20+'FO Gossolengo Bss'!T20+'gara 1 Iwons'!T20+'gara 2 Iwons'!T20</f>
        <v>1</v>
      </c>
      <c r="T17" s="30">
        <f>+'@Gossolengo'!U20+Fox!U20+'@Sorbolo'!U20+Salso!U20+Basilicagoiano!U20+'@Fiorenzuola'!U20+Gossolengo!U20+'@fox'!U20+Sorbolo!U20+'@Basilicagoiano'!U20+'@Salso'!U20+Castellana!U20+Fiorenzuola!U20+'@Castellana'!U20+'FO Bss Castellana'!U20+'FO Bss SORBOLO'!U20+'FO Vico Bss'!U20+'FO Gossolengo Bss'!U20</f>
        <v>1</v>
      </c>
      <c r="U17" s="30">
        <f>+'@Gossolengo'!W20+Fox!W20+'@Sorbolo'!W20+Salso!W20+Basilicagoiano!W20+'@Fiorenzuola'!W20+Gossolengo!W20+'@fox'!W20+Sorbolo!W20+'@Basilicagoiano'!W20+'@Salso'!W20+Castellana!W20+Fiorenzuola!W20+'@Castellana'!W20+'FO Bss Castellana'!W20+'FO Bss SORBOLO'!W20+'FO Vico Bss'!W20+'FO Gossolengo Bss'!W20+'gara 1 Iwons'!W20+'gara 2 Iwons'!W20</f>
        <v>0</v>
      </c>
      <c r="V17" s="30">
        <f>+'@Gossolengo'!X20+Fox!X20+'@Sorbolo'!X20+Salso!X20+Basilicagoiano!X20+'@Fiorenzuola'!X20+Gossolengo!X20+'@fox'!X20+Sorbolo!X20+'@Basilicagoiano'!X20+'@Salso'!X20+Castellana!X20+Fiorenzuola!X20+'@Castellana'!X20+'FO Bss Castellana'!X20+'FO Bss SORBOLO'!X20+'FO Vico Bss'!X20+'FO Gossolengo Bss'!X20</f>
        <v>0</v>
      </c>
      <c r="X17" s="41">
        <f>IF(B17=0,0,C17/B17)</f>
        <v>0</v>
      </c>
      <c r="Y17" s="41">
        <f>IF(B17=0,0,T17/B17)</f>
        <v>0.33333333333333331</v>
      </c>
      <c r="Z17" s="41">
        <f>IF(B17=0,0,O17/B17)</f>
        <v>0</v>
      </c>
      <c r="AA17" s="41">
        <f>IF(B17=0,0,P17/B17)</f>
        <v>0</v>
      </c>
      <c r="AB17" s="41">
        <f>IF(B17=0,0,Q17/B17)</f>
        <v>0</v>
      </c>
      <c r="AC17" s="41">
        <f>IF(B17=0,0,D17/B17)</f>
        <v>0.33333333333333331</v>
      </c>
      <c r="AD17" s="41">
        <f>IF(B17=0,0,E17/B17)</f>
        <v>0</v>
      </c>
      <c r="AE17" s="41">
        <f>IF(B17=0,0,U17/B17)</f>
        <v>0</v>
      </c>
      <c r="AF17" s="67">
        <f>IF(B17=0,0,V17/B17)</f>
        <v>0</v>
      </c>
      <c r="AG17" s="38"/>
      <c r="AH17" s="30">
        <f>+F17+I17</f>
        <v>0</v>
      </c>
      <c r="AI17" s="30">
        <f>+G17+J17</f>
        <v>0</v>
      </c>
      <c r="AJ17" s="29">
        <f t="shared" si="3"/>
        <v>0</v>
      </c>
      <c r="AK17" s="56">
        <f>IF(B17=0,0,AH17/B17)</f>
        <v>0</v>
      </c>
      <c r="AL17" s="56">
        <f>IF(B17=0,0,AI17/B17)</f>
        <v>0</v>
      </c>
      <c r="AM17" s="72">
        <f t="shared" si="4"/>
        <v>0</v>
      </c>
    </row>
    <row r="18" spans="1:39" ht="16.5" thickTop="1" thickBot="1">
      <c r="A18" s="42" t="s">
        <v>55</v>
      </c>
      <c r="B18" s="30">
        <v>1</v>
      </c>
      <c r="C18" s="30">
        <f>+'@Gossolengo'!D21+Fox!D21+'@Sorbolo'!D21+Salso!D21+Basilicagoiano!D21+'@Fiorenzuola'!D21+Gossolengo!D21+'@fox'!D21+Sorbolo!D21+'@Basilicagoiano'!D21+'@Salso'!D21+Castellana!D21+Fiorenzuola!D21+'@Castellana'!D21+'FO Bss Castellana'!D21+'FO Bss SORBOLO'!D21+'FO Vico Bss'!D21+'FO Gossolengo Bss'!D21+'gara 1 Iwons'!D21+'gara 2 Iwons'!D21</f>
        <v>0</v>
      </c>
      <c r="D18" s="30">
        <f>+'@Gossolengo'!E21+Fox!E21+'@Sorbolo'!E21+Salso!E21+Basilicagoiano!E21+'@Fiorenzuola'!E21+Gossolengo!E21+'@fox'!E21+Sorbolo!E21+'@Basilicagoiano'!E21+'@Salso'!E21+Castellana!E21+Fiorenzuola!E21+'@Castellana'!E21+'FO Bss Castellana'!E21+'FO Bss SORBOLO'!E21+'FO Vico Bss'!E21+'FO Gossolengo Bss'!E21+'gara 1 Iwons'!E21+'gara 2 Iwons'!E21</f>
        <v>1</v>
      </c>
      <c r="E18" s="30">
        <f>+'@Gossolengo'!F21+Fox!F21+'@Sorbolo'!F21+Salso!F21+Basilicagoiano!F21+'@Fiorenzuola'!F21+Gossolengo!F21+'@fox'!F21+Sorbolo!F21+'@Basilicagoiano'!F21+'@Salso'!F21+Castellana!F21+Fiorenzuola!F21+'@Castellana'!F21+'FO Bss Castellana'!F21+'FO Bss SORBOLO'!F21+'FO Vico Bss'!F21+'FO Gossolengo Bss'!F21+'gara 1 Iwons'!F21+'gara 2 Iwons'!F21</f>
        <v>0</v>
      </c>
      <c r="F18" s="30">
        <f>+'@Gossolengo'!G21+Fox!G21+'@Sorbolo'!G21+Salso!G21+Basilicagoiano!G21+'@Fiorenzuola'!G21+Gossolengo!G21+'@fox'!G21+Sorbolo!G21+'@Basilicagoiano'!G21+'@Salso'!G21+Castellana!G21+Fiorenzuola!G21+'@Castellana'!G21+'FO Bss Castellana'!G21+'FO Bss SORBOLO'!G21+'FO Vico Bss'!G21+'FO Gossolengo Bss'!G21+'gara 1 Iwons'!G21+'gara 2 Iwons'!G21</f>
        <v>0</v>
      </c>
      <c r="G18" s="30">
        <f>+'@Gossolengo'!H21+Fox!H21+'@Sorbolo'!H21+Salso!H21+Basilicagoiano!H21+'@Fiorenzuola'!H21+Gossolengo!H21+'@fox'!H21+Sorbolo!H21+'@Basilicagoiano'!H21+'@Salso'!H21+Castellana!H21+Fiorenzuola!H21+'@Castellana'!H21+'FO Bss Castellana'!H21+'FO Bss SORBOLO'!H21+'FO Vico Bss'!H21+'FO Gossolengo Bss'!H21+'gara 1 Iwons'!H21+'gara 2 Iwons'!H21</f>
        <v>0</v>
      </c>
      <c r="H18" s="29">
        <f t="shared" si="0"/>
        <v>0</v>
      </c>
      <c r="I18" s="30">
        <f>+'@Gossolengo'!J21+Fox!J21+'@Sorbolo'!J21+Salso!J21+Basilicagoiano!J21+'@Fiorenzuola'!J21+Gossolengo!J21+'@fox'!J21+Sorbolo!J21+'@Basilicagoiano'!J21+'@Salso'!J21+Castellana!J21+Fiorenzuola!J21+'@Castellana'!J21+'FO Bss Castellana'!J21+'FO Bss SORBOLO'!J21+'FO Vico Bss'!J21+'FO Gossolengo Bss'!J21+'gara 1 Iwons'!J21+'gara 2 Iwons'!J21</f>
        <v>0</v>
      </c>
      <c r="J18" s="30">
        <f>+'@Gossolengo'!K21+Fox!K21+'@Sorbolo'!K21+Salso!K21+Basilicagoiano!K21+'@Fiorenzuola'!K21+Gossolengo!K21+'@fox'!K21+Sorbolo!K21+'@Basilicagoiano'!K21+'@Salso'!K21+Castellana!K21+Fiorenzuola!K21+'@Castellana'!K21+'FO Bss Castellana'!K21+'FO Bss SORBOLO'!K21+'FO Vico Bss'!K21+'FO Gossolengo Bss'!K21+'gara 1 Iwons'!K21+'gara 2 Iwons'!K21</f>
        <v>0</v>
      </c>
      <c r="K18" s="29">
        <f t="shared" si="1"/>
        <v>0</v>
      </c>
      <c r="L18" s="30">
        <f>+'@Gossolengo'!M21+Fox!M21+'@Sorbolo'!M21+Salso!M21+Basilicagoiano!M21+'@Fiorenzuola'!M21+Gossolengo!M21+'@fox'!M21+Sorbolo!M21+'@Basilicagoiano'!M21+'@Salso'!M21+Castellana!M21+Fiorenzuola!M21+'@Castellana'!M21+'FO Bss Castellana'!M21+'FO Bss SORBOLO'!M21+'FO Vico Bss'!M21+'FO Gossolengo Bss'!M21+'gara 1 Iwons'!M21+'gara 2 Iwons'!M21</f>
        <v>0</v>
      </c>
      <c r="M18" s="30">
        <f>+'@Gossolengo'!N21+Fox!N21+'@Sorbolo'!N21+Salso!N21+Basilicagoiano!N21+'@Fiorenzuola'!N21+Gossolengo!N21+'@fox'!N21+Sorbolo!N21+'@Basilicagoiano'!N21+'@Salso'!N21+Castellana!N21+Fiorenzuola!N21+'@Castellana'!N21+'FO Bss Castellana'!N21+'FO Bss SORBOLO'!N21+'FO Vico Bss'!N21+'FO Gossolengo Bss'!N21+'gara 1 Iwons'!N21+'gara 2 Iwons'!N21</f>
        <v>0</v>
      </c>
      <c r="N18" s="29">
        <f t="shared" si="2"/>
        <v>0</v>
      </c>
      <c r="O18" s="30">
        <f>+'@Gossolengo'!P21+Fox!P21+'@Sorbolo'!P21+Salso!P21+Basilicagoiano!P21+'@Fiorenzuola'!P21+Gossolengo!P21+'@fox'!P21+Sorbolo!P21+'@Basilicagoiano'!P21+'@Salso'!P21+Castellana!P21+Fiorenzuola!P21+'@Castellana'!P21+'FO Bss Castellana'!P21+'FO Bss SORBOLO'!P21+'FO Vico Bss'!P21+'FO Gossolengo Bss'!P21+'gara 1 Iwons'!P21+'gara 2 Iwons'!P21</f>
        <v>0</v>
      </c>
      <c r="P18" s="30">
        <f>+'@Gossolengo'!Q21+Fox!Q21+'@Sorbolo'!Q21+Salso!Q21+Basilicagoiano!Q21+'@Fiorenzuola'!Q21+Gossolengo!Q21+'@fox'!Q21+Sorbolo!Q21+'@Basilicagoiano'!Q21+'@Salso'!Q21+Castellana!Q21+Fiorenzuola!Q21+'@Castellana'!Q21+'FO Bss Castellana'!Q21+'FO Bss SORBOLO'!Q21+'FO Vico Bss'!Q21+'FO Gossolengo Bss'!Q21+'gara 1 Iwons'!Q21+'gara 2 Iwons'!Q21</f>
        <v>0</v>
      </c>
      <c r="Q18" s="30">
        <f>+'@Gossolengo'!R21+Fox!R21+'@Sorbolo'!R21+Salso!R21+Basilicagoiano!R21+'@Fiorenzuola'!R21+Gossolengo!R21+'@fox'!R21+Sorbolo!R21+'@Basilicagoiano'!R21+'@Salso'!R21+Castellana!R21+Fiorenzuola!R21+'@Castellana'!R21+'FO Bss Castellana'!R21+'FO Bss SORBOLO'!R21+'FO Vico Bss'!R21+'FO Gossolengo Bss'!R21+'gara 1 Iwons'!R21+'gara 2 Iwons'!R21</f>
        <v>0</v>
      </c>
      <c r="R18" s="30">
        <f>+'@Gossolengo'!S21+Fox!S21+'@Sorbolo'!S21+Salso!S21+Basilicagoiano!S21+'@Fiorenzuola'!S21+Gossolengo!S21+'@fox'!S21+Sorbolo!S21+'@Basilicagoiano'!S21+'@Salso'!S21+Castellana!S21+Fiorenzuola!S21+'@Castellana'!S21+'FO Bss Castellana'!S21+'FO Bss SORBOLO'!S21+'FO Vico Bss'!S21+'FO Gossolengo Bss'!S21+'gara 1 Iwons'!S21+'gara 2 Iwons'!S21</f>
        <v>0</v>
      </c>
      <c r="S18" s="30">
        <f>+'@Gossolengo'!T21+Fox!T21+'@Sorbolo'!T21+Salso!T21+Basilicagoiano!T21+'@Fiorenzuola'!T21+Gossolengo!T21+'@fox'!T21+Sorbolo!T21+'@Basilicagoiano'!T21+'@Salso'!T21+Castellana!T21+Fiorenzuola!T21+'@Castellana'!T21+'FO Bss Castellana'!T21+'FO Bss SORBOLO'!T21+'FO Vico Bss'!T21+'FO Gossolengo Bss'!T21+'gara 1 Iwons'!T21+'gara 2 Iwons'!T21</f>
        <v>0</v>
      </c>
      <c r="T18" s="30">
        <f>+'@Gossolengo'!U21+Fox!U21+'@Sorbolo'!U21+Salso!U21+Basilicagoiano!U21+'@Fiorenzuola'!U21+Gossolengo!U21+'@fox'!U21+Sorbolo!U21+'@Basilicagoiano'!U21+'@Salso'!U21+Castellana!U21+Fiorenzuola!U21+'@Castellana'!U21+'FO Bss Castellana'!U21+'FO Bss SORBOLO'!U21+'FO Vico Bss'!U21+'FO Gossolengo Bss'!U21</f>
        <v>0</v>
      </c>
      <c r="U18" s="30">
        <f>+'@Gossolengo'!W21+Fox!W21+'@Sorbolo'!W21+Salso!W21+Basilicagoiano!W21+'@Fiorenzuola'!W21+Gossolengo!W21+'@fox'!W21+Sorbolo!W21+'@Basilicagoiano'!W21+'@Salso'!W21+Castellana!W21+Fiorenzuola!W21+'@Castellana'!W21+'FO Bss Castellana'!W21+'FO Bss SORBOLO'!W21+'FO Vico Bss'!W21+'FO Gossolengo Bss'!W21+'gara 1 Iwons'!W21+'gara 2 Iwons'!W21</f>
        <v>0</v>
      </c>
      <c r="V18" s="30">
        <f>+'@Gossolengo'!X21+Fox!X21+'@Sorbolo'!X21+Salso!X21+Basilicagoiano!X21+'@Fiorenzuola'!X21+Gossolengo!X21+'@fox'!X21+Sorbolo!X21+'@Basilicagoiano'!X21+'@Salso'!X21+Castellana!X21+Fiorenzuola!X21+'@Castellana'!X21+'FO Bss Castellana'!X21+'FO Bss SORBOLO'!X21+'FO Vico Bss'!X21+'FO Gossolengo Bss'!X21</f>
        <v>-1</v>
      </c>
      <c r="X18" s="41">
        <f>IF(B18=0,0,C18/B18)</f>
        <v>0</v>
      </c>
      <c r="Y18" s="41">
        <f>IF(B18=0,0,T18/B18)</f>
        <v>0</v>
      </c>
      <c r="Z18" s="41">
        <f>IF(B18=0,0,O18/B18)</f>
        <v>0</v>
      </c>
      <c r="AA18" s="41">
        <f>IF(B18=0,0,P18/B18)</f>
        <v>0</v>
      </c>
      <c r="AB18" s="41">
        <f>IF(B18=0,0,Q18/B18)</f>
        <v>0</v>
      </c>
      <c r="AC18" s="41">
        <f>IF(B18=0,0,D18/B18)</f>
        <v>1</v>
      </c>
      <c r="AD18" s="41">
        <f>IF(B18=0,0,E18/B18)</f>
        <v>0</v>
      </c>
      <c r="AE18" s="41">
        <f>IF(B18=0,0,U18/B18)</f>
        <v>0</v>
      </c>
      <c r="AF18" s="67">
        <f>IF(B18=0,0,V18/B18)</f>
        <v>-1</v>
      </c>
      <c r="AG18" s="38"/>
      <c r="AH18" s="30">
        <f>+F18+I18</f>
        <v>0</v>
      </c>
      <c r="AI18" s="30">
        <f>+G18+J18</f>
        <v>0</v>
      </c>
      <c r="AJ18" s="29">
        <f t="shared" si="3"/>
        <v>0</v>
      </c>
      <c r="AK18" s="56">
        <f>IF(B18=0,0,AH18/B18)</f>
        <v>0</v>
      </c>
      <c r="AL18" s="56">
        <f>IF(B18=0,0,AI18/B18)</f>
        <v>0</v>
      </c>
      <c r="AM18" s="72">
        <f t="shared" si="4"/>
        <v>0</v>
      </c>
    </row>
    <row r="19" spans="1:39" ht="16.5" thickTop="1" thickBot="1">
      <c r="A19" s="42" t="s">
        <v>60</v>
      </c>
      <c r="B19" s="30">
        <v>3</v>
      </c>
      <c r="C19" s="30">
        <f>+'@Gossolengo'!D22+Fox!D22+'@Sorbolo'!D22+Salso!D22+Basilicagoiano!D22+'@Fiorenzuola'!D22+Gossolengo!D22+'@fox'!D22+Sorbolo!D22+'@Basilicagoiano'!D22+'@Salso'!D22+Castellana!D22+Fiorenzuola!D22+'@Castellana'!D22+'FO Bss Castellana'!D22+'FO Bss SORBOLO'!D22+'FO Vico Bss'!D22+'FO Gossolengo Bss'!D22+'gara 1 Iwons'!D22+'gara 2 Iwons'!D22</f>
        <v>2</v>
      </c>
      <c r="D19" s="30">
        <f>+'@Gossolengo'!E22+Fox!E22+'@Sorbolo'!E22+Salso!E22+Basilicagoiano!E22+'@Fiorenzuola'!E22+Gossolengo!E22+'@fox'!E22+Sorbolo!E22+'@Basilicagoiano'!E22+'@Salso'!E22+Castellana!E22+Fiorenzuola!E22+'@Castellana'!E22+'FO Bss Castellana'!E22+'FO Bss SORBOLO'!E22+'FO Vico Bss'!E22+'FO Gossolengo Bss'!E22+'gara 1 Iwons'!E22+'gara 2 Iwons'!E22</f>
        <v>5</v>
      </c>
      <c r="E19" s="30">
        <f>+'@Gossolengo'!F22+Fox!F22+'@Sorbolo'!F22+Salso!F22+Basilicagoiano!F22+'@Fiorenzuola'!F22+Gossolengo!F22+'@fox'!F22+Sorbolo!F22+'@Basilicagoiano'!F22+'@Salso'!F22+Castellana!F22+Fiorenzuola!F22+'@Castellana'!F22+'FO Bss Castellana'!F22+'FO Bss SORBOLO'!F22+'FO Vico Bss'!F22+'FO Gossolengo Bss'!F22+'gara 1 Iwons'!F22+'gara 2 Iwons'!F22</f>
        <v>0</v>
      </c>
      <c r="F19" s="30">
        <f>+'@Gossolengo'!G22+Fox!G22+'@Sorbolo'!G22+Salso!G22+Basilicagoiano!G22+'@Fiorenzuola'!G22+Gossolengo!G22+'@fox'!G22+Sorbolo!G22+'@Basilicagoiano'!G22+'@Salso'!G22+Castellana!G22+Fiorenzuola!G22+'@Castellana'!G22+'FO Bss Castellana'!G22+'FO Bss SORBOLO'!G22+'FO Vico Bss'!G22+'FO Gossolengo Bss'!G22+'gara 1 Iwons'!G22+'gara 2 Iwons'!G22</f>
        <v>1</v>
      </c>
      <c r="G19" s="30">
        <f>+'@Gossolengo'!H22+Fox!H22+'@Sorbolo'!H22+Salso!H22+Basilicagoiano!H22+'@Fiorenzuola'!H22+Gossolengo!H22+'@fox'!H22+Sorbolo!H22+'@Basilicagoiano'!H22+'@Salso'!H22+Castellana!H22+Fiorenzuola!H22+'@Castellana'!H22+'FO Bss Castellana'!H22+'FO Bss SORBOLO'!H22+'FO Vico Bss'!H22+'FO Gossolengo Bss'!H22+'gara 1 Iwons'!H22+'gara 2 Iwons'!H22</f>
        <v>5</v>
      </c>
      <c r="H19" s="29">
        <f t="shared" si="0"/>
        <v>0.2</v>
      </c>
      <c r="I19" s="30">
        <f>+'@Gossolengo'!J22+Fox!J22+'@Sorbolo'!J22+Salso!J22+Basilicagoiano!J22+'@Fiorenzuola'!J22+Gossolengo!J22+'@fox'!J22+Sorbolo!J22+'@Basilicagoiano'!J22+'@Salso'!J22+Castellana!J22+Fiorenzuola!J22+'@Castellana'!J22+'FO Bss Castellana'!J22+'FO Bss SORBOLO'!J22+'FO Vico Bss'!J22+'FO Gossolengo Bss'!J22+'gara 1 Iwons'!J22+'gara 2 Iwons'!J22</f>
        <v>0</v>
      </c>
      <c r="J19" s="30">
        <f>+'@Gossolengo'!K22+Fox!K22+'@Sorbolo'!K22+Salso!K22+Basilicagoiano!K22+'@Fiorenzuola'!K22+Gossolengo!K22+'@fox'!K22+Sorbolo!K22+'@Basilicagoiano'!K22+'@Salso'!K22+Castellana!K22+Fiorenzuola!K22+'@Castellana'!K22+'FO Bss Castellana'!K22+'FO Bss SORBOLO'!K22+'FO Vico Bss'!K22+'FO Gossolengo Bss'!K22+'gara 1 Iwons'!K22+'gara 2 Iwons'!K22</f>
        <v>0</v>
      </c>
      <c r="K19" s="29">
        <f t="shared" si="1"/>
        <v>0</v>
      </c>
      <c r="L19" s="30">
        <f>+'@Gossolengo'!M22+Fox!M22+'@Sorbolo'!M22+Salso!M22+Basilicagoiano!M22+'@Fiorenzuola'!M22+Gossolengo!M22+'@fox'!M22+Sorbolo!M22+'@Basilicagoiano'!M22+'@Salso'!M22+Castellana!M22+Fiorenzuola!M22+'@Castellana'!M22+'FO Bss Castellana'!M22+'FO Bss SORBOLO'!M22+'FO Vico Bss'!M22+'FO Gossolengo Bss'!M22+'gara 1 Iwons'!M22+'gara 2 Iwons'!M22</f>
        <v>0</v>
      </c>
      <c r="M19" s="30">
        <f>+'@Gossolengo'!N22+Fox!N22+'@Sorbolo'!N22+Salso!N22+Basilicagoiano!N22+'@Fiorenzuola'!N22+Gossolengo!N22+'@fox'!N22+Sorbolo!N22+'@Basilicagoiano'!N22+'@Salso'!N22+Castellana!N22+Fiorenzuola!N22+'@Castellana'!N22+'FO Bss Castellana'!N22+'FO Bss SORBOLO'!N22+'FO Vico Bss'!N22+'FO Gossolengo Bss'!N22+'gara 1 Iwons'!N22+'gara 2 Iwons'!N22</f>
        <v>0</v>
      </c>
      <c r="N19" s="29">
        <f t="shared" si="2"/>
        <v>0</v>
      </c>
      <c r="O19" s="30">
        <f>+'@Gossolengo'!P22+Fox!P22+'@Sorbolo'!P22+Salso!P22+Basilicagoiano!P22+'@Fiorenzuola'!P22+Gossolengo!P22+'@fox'!P22+Sorbolo!P22+'@Basilicagoiano'!P22+'@Salso'!P22+Castellana!P22+Fiorenzuola!P22+'@Castellana'!P22+'FO Bss Castellana'!P22+'FO Bss SORBOLO'!P22+'FO Vico Bss'!P22+'FO Gossolengo Bss'!P22+'gara 1 Iwons'!P22+'gara 2 Iwons'!P22</f>
        <v>0</v>
      </c>
      <c r="P19" s="30">
        <f>+'@Gossolengo'!Q22+Fox!Q22+'@Sorbolo'!Q22+Salso!Q22+Basilicagoiano!Q22+'@Fiorenzuola'!Q22+Gossolengo!Q22+'@fox'!Q22+Sorbolo!Q22+'@Basilicagoiano'!Q22+'@Salso'!Q22+Castellana!Q22+Fiorenzuola!Q22+'@Castellana'!Q22+'FO Bss Castellana'!Q22+'FO Bss SORBOLO'!Q22+'FO Vico Bss'!Q22+'FO Gossolengo Bss'!Q22+'gara 1 Iwons'!Q22+'gara 2 Iwons'!Q22</f>
        <v>2</v>
      </c>
      <c r="Q19" s="30">
        <f>+'@Gossolengo'!R22+Fox!R22+'@Sorbolo'!R22+Salso!R22+Basilicagoiano!R22+'@Fiorenzuola'!R22+Gossolengo!R22+'@fox'!R22+Sorbolo!R22+'@Basilicagoiano'!R22+'@Salso'!R22+Castellana!R22+Fiorenzuola!R22+'@Castellana'!R22+'FO Bss Castellana'!R22+'FO Bss SORBOLO'!R22+'FO Vico Bss'!R22+'FO Gossolengo Bss'!R22+'gara 1 Iwons'!R22+'gara 2 Iwons'!R22</f>
        <v>2</v>
      </c>
      <c r="R19" s="30">
        <f>+'@Gossolengo'!S22+Fox!S22+'@Sorbolo'!S22+Salso!S22+Basilicagoiano!S22+'@Fiorenzuola'!S22+Gossolengo!S22+'@fox'!S22+Sorbolo!S22+'@Basilicagoiano'!S22+'@Salso'!S22+Castellana!S22+Fiorenzuola!S22+'@Castellana'!S22+'FO Bss Castellana'!S22+'FO Bss SORBOLO'!S22+'FO Vico Bss'!S22+'FO Gossolengo Bss'!S22+'gara 1 Iwons'!S22+'gara 2 Iwons'!S22</f>
        <v>3</v>
      </c>
      <c r="S19" s="30">
        <f>+'@Gossolengo'!T22+Fox!T22+'@Sorbolo'!T22+Salso!T22+Basilicagoiano!T22+'@Fiorenzuola'!T22+Gossolengo!T22+'@fox'!T22+Sorbolo!T22+'@Basilicagoiano'!T22+'@Salso'!T22+Castellana!T22+Fiorenzuola!T22+'@Castellana'!T22+'FO Bss Castellana'!T22+'FO Bss SORBOLO'!T22+'FO Vico Bss'!T22+'FO Gossolengo Bss'!T22+'gara 1 Iwons'!T22+'gara 2 Iwons'!T22</f>
        <v>8</v>
      </c>
      <c r="T19" s="30">
        <f>+'@Gossolengo'!U22+Fox!U22+'@Sorbolo'!U22+Salso!U22+Basilicagoiano!U22+'@Fiorenzuola'!U22+Gossolengo!U22+'@fox'!U22+Sorbolo!U22+'@Basilicagoiano'!U22+'@Salso'!U22+Castellana!U22+Fiorenzuola!U22+'@Castellana'!U22+'FO Bss Castellana'!U22+'FO Bss SORBOLO'!U22+'FO Vico Bss'!U22+'FO Gossolengo Bss'!U22</f>
        <v>11</v>
      </c>
      <c r="U19" s="30">
        <f>+'@Gossolengo'!W22+Fox!W22+'@Sorbolo'!W22+Salso!W22+Basilicagoiano!W22+'@Fiorenzuola'!W22+Gossolengo!W22+'@fox'!W22+Sorbolo!W22+'@Basilicagoiano'!W22+'@Salso'!W22+Castellana!W22+Fiorenzuola!W22+'@Castellana'!W22+'FO Bss Castellana'!W22+'FO Bss SORBOLO'!W22+'FO Vico Bss'!W22+'FO Gossolengo Bss'!W22+'gara 1 Iwons'!W22+'gara 2 Iwons'!W22</f>
        <v>0</v>
      </c>
      <c r="V19" s="30">
        <f>+'@Gossolengo'!X22+Fox!X22+'@Sorbolo'!X22+Salso!X22+Basilicagoiano!X22+'@Fiorenzuola'!X22+Gossolengo!X22+'@fox'!X22+Sorbolo!X22+'@Basilicagoiano'!X22+'@Salso'!X22+Castellana!X22+Fiorenzuola!X22+'@Castellana'!X22+'FO Bss Castellana'!X22+'FO Bss SORBOLO'!X22+'FO Vico Bss'!X22+'FO Gossolengo Bss'!X22</f>
        <v>4</v>
      </c>
      <c r="X19" s="41">
        <f>IF(B19=0,0,C19/B19)</f>
        <v>0.66666666666666663</v>
      </c>
      <c r="Y19" s="41">
        <f>IF(B19=0,0,T19/B19)</f>
        <v>3.6666666666666665</v>
      </c>
      <c r="Z19" s="41">
        <f>IF(B19=0,0,O19/B19)</f>
        <v>0</v>
      </c>
      <c r="AA19" s="41">
        <f>IF(B19=0,0,P19/B19)</f>
        <v>0.66666666666666663</v>
      </c>
      <c r="AB19" s="41">
        <f>IF(B19=0,0,Q19/B19)</f>
        <v>0.66666666666666663</v>
      </c>
      <c r="AC19" s="41">
        <f>IF(B19=0,0,D19/B19)</f>
        <v>1.6666666666666667</v>
      </c>
      <c r="AD19" s="41">
        <f>IF(B19=0,0,E19/B19)</f>
        <v>0</v>
      </c>
      <c r="AE19" s="41">
        <f>IF(B19=0,0,U19/B19)</f>
        <v>0</v>
      </c>
      <c r="AF19" s="67">
        <f>IF(B19=0,0,V19/B19)</f>
        <v>1.3333333333333333</v>
      </c>
      <c r="AG19" s="38"/>
      <c r="AH19" s="30">
        <f>+F19+I19</f>
        <v>1</v>
      </c>
      <c r="AI19" s="30">
        <f>+G19+J19</f>
        <v>5</v>
      </c>
      <c r="AJ19" s="29">
        <f t="shared" si="3"/>
        <v>0.2</v>
      </c>
      <c r="AK19" s="56">
        <f>IF(B19=0,0,AH19/B19)</f>
        <v>0.33333333333333331</v>
      </c>
      <c r="AL19" s="56">
        <f>IF(B19=0,0,AI19/B19)</f>
        <v>1.6666666666666667</v>
      </c>
      <c r="AM19" s="72">
        <f t="shared" si="4"/>
        <v>0.19999999999999998</v>
      </c>
    </row>
    <row r="20" spans="1:39" ht="16.5" thickTop="1" thickBot="1">
      <c r="A20" s="42" t="s">
        <v>56</v>
      </c>
      <c r="B20" s="30">
        <v>8</v>
      </c>
      <c r="C20" s="30">
        <f>+'@Gossolengo'!D23+Fox!D23+'@Sorbolo'!D23+Salso!D23+Basilicagoiano!D23+'@Fiorenzuola'!D23+Gossolengo!D23+'@fox'!D23+Sorbolo!D23+'@Basilicagoiano'!D23+'@Salso'!D23+Castellana!D23+Fiorenzuola!D23+'@Castellana'!D23+'FO Bss Castellana'!D23+'FO Bss SORBOLO'!D23+'FO Vico Bss'!D23+'FO Gossolengo Bss'!D23+'gara 1 Iwons'!D23+'gara 2 Iwons'!D23</f>
        <v>25</v>
      </c>
      <c r="D20" s="30">
        <f>+'@Gossolengo'!E23+Fox!E23+'@Sorbolo'!E23+Salso!E23+Basilicagoiano!E23+'@Fiorenzuola'!E23+Gossolengo!E23+'@fox'!E23+Sorbolo!E23+'@Basilicagoiano'!E23+'@Salso'!E23+Castellana!E23+Fiorenzuola!E23+'@Castellana'!E23+'FO Bss Castellana'!E23+'FO Bss SORBOLO'!E23+'FO Vico Bss'!E23+'FO Gossolengo Bss'!E23+'gara 1 Iwons'!E23+'gara 2 Iwons'!E23</f>
        <v>11</v>
      </c>
      <c r="E20" s="30">
        <f>+'@Gossolengo'!F23+Fox!F23+'@Sorbolo'!F23+Salso!F23+Basilicagoiano!F23+'@Fiorenzuola'!F23+Gossolengo!F23+'@fox'!F23+Sorbolo!F23+'@Basilicagoiano'!F23+'@Salso'!F23+Castellana!F23+Fiorenzuola!F23+'@Castellana'!F23+'FO Bss Castellana'!F23+'FO Bss SORBOLO'!F23+'FO Vico Bss'!F23+'FO Gossolengo Bss'!F23+'gara 1 Iwons'!F23+'gara 2 Iwons'!F23</f>
        <v>15</v>
      </c>
      <c r="F20" s="30">
        <f>+'@Gossolengo'!G23+Fox!G23+'@Sorbolo'!G23+Salso!G23+Basilicagoiano!G23+'@Fiorenzuola'!G23+Gossolengo!G23+'@fox'!G23+Sorbolo!G23+'@Basilicagoiano'!G23+'@Salso'!G23+Castellana!G23+Fiorenzuola!G23+'@Castellana'!G23+'FO Bss Castellana'!G23+'FO Bss SORBOLO'!G23+'FO Vico Bss'!G23+'FO Gossolengo Bss'!G23+'gara 1 Iwons'!G23+'gara 2 Iwons'!G23</f>
        <v>5</v>
      </c>
      <c r="G20" s="30">
        <f>+'@Gossolengo'!H23+Fox!H23+'@Sorbolo'!H23+Salso!H23+Basilicagoiano!H23+'@Fiorenzuola'!H23+Gossolengo!H23+'@fox'!H23+Sorbolo!H23+'@Basilicagoiano'!H23+'@Salso'!H23+Castellana!H23+Fiorenzuola!H23+'@Castellana'!H23+'FO Bss Castellana'!H23+'FO Bss SORBOLO'!H23+'FO Vico Bss'!H23+'FO Gossolengo Bss'!H23+'gara 1 Iwons'!H23+'gara 2 Iwons'!H23</f>
        <v>19</v>
      </c>
      <c r="H20" s="29">
        <f t="shared" si="0"/>
        <v>0.26315789473684209</v>
      </c>
      <c r="I20" s="30">
        <f>+'@Gossolengo'!J23+Fox!J23+'@Sorbolo'!J23+Salso!J23+Basilicagoiano!J23+'@Fiorenzuola'!J23+Gossolengo!J23+'@fox'!J23+Sorbolo!J23+'@Basilicagoiano'!J23+'@Salso'!J23+Castellana!J23+Fiorenzuola!J23+'@Castellana'!J23+'FO Bss Castellana'!J23+'FO Bss SORBOLO'!J23+'FO Vico Bss'!J23+'FO Gossolengo Bss'!J23+'gara 1 Iwons'!J23+'gara 2 Iwons'!J23</f>
        <v>2</v>
      </c>
      <c r="J20" s="30">
        <f>+'@Gossolengo'!K23+Fox!K23+'@Sorbolo'!K23+Salso!K23+Basilicagoiano!K23+'@Fiorenzuola'!K23+Gossolengo!K23+'@fox'!K23+Sorbolo!K23+'@Basilicagoiano'!K23+'@Salso'!K23+Castellana!K23+Fiorenzuola!K23+'@Castellana'!K23+'FO Bss Castellana'!K23+'FO Bss SORBOLO'!K23+'FO Vico Bss'!K23+'FO Gossolengo Bss'!K23+'gara 1 Iwons'!K23+'gara 2 Iwons'!K23</f>
        <v>9</v>
      </c>
      <c r="K20" s="29">
        <f t="shared" si="1"/>
        <v>0.22222222222222221</v>
      </c>
      <c r="L20" s="30">
        <f>+'@Gossolengo'!M23+Fox!M23+'@Sorbolo'!M23+Salso!M23+Basilicagoiano!M23+'@Fiorenzuola'!M23+Gossolengo!M23+'@fox'!M23+Sorbolo!M23+'@Basilicagoiano'!M23+'@Salso'!M23+Castellana!M23+Fiorenzuola!M23+'@Castellana'!M23+'FO Bss Castellana'!M23+'FO Bss SORBOLO'!M23+'FO Vico Bss'!M23+'FO Gossolengo Bss'!M23+'gara 1 Iwons'!M23+'gara 2 Iwons'!M23</f>
        <v>9</v>
      </c>
      <c r="M20" s="30">
        <f>+'@Gossolengo'!N23+Fox!N23+'@Sorbolo'!N23+Salso!N23+Basilicagoiano!N23+'@Fiorenzuola'!N23+Gossolengo!N23+'@fox'!N23+Sorbolo!N23+'@Basilicagoiano'!N23+'@Salso'!N23+Castellana!N23+Fiorenzuola!N23+'@Castellana'!N23+'FO Bss Castellana'!N23+'FO Bss SORBOLO'!N23+'FO Vico Bss'!N23+'FO Gossolengo Bss'!N23+'gara 1 Iwons'!N23+'gara 2 Iwons'!N23</f>
        <v>14</v>
      </c>
      <c r="N20" s="29">
        <f t="shared" si="2"/>
        <v>0.6428571428571429</v>
      </c>
      <c r="O20" s="30">
        <f>+'@Gossolengo'!P23+Fox!P23+'@Sorbolo'!P23+Salso!P23+Basilicagoiano!P23+'@Fiorenzuola'!P23+Gossolengo!P23+'@fox'!P23+Sorbolo!P23+'@Basilicagoiano'!P23+'@Salso'!P23+Castellana!P23+Fiorenzuola!P23+'@Castellana'!P23+'FO Bss Castellana'!P23+'FO Bss SORBOLO'!P23+'FO Vico Bss'!P23+'FO Gossolengo Bss'!P23+'gara 1 Iwons'!P23+'gara 2 Iwons'!P23</f>
        <v>11</v>
      </c>
      <c r="P20" s="30">
        <f>+'@Gossolengo'!Q23+Fox!Q23+'@Sorbolo'!Q23+Salso!Q23+Basilicagoiano!Q23+'@Fiorenzuola'!Q23+Gossolengo!Q23+'@fox'!Q23+Sorbolo!Q23+'@Basilicagoiano'!Q23+'@Salso'!Q23+Castellana!Q23+Fiorenzuola!Q23+'@Castellana'!Q23+'FO Bss Castellana'!Q23+'FO Bss SORBOLO'!Q23+'FO Vico Bss'!Q23+'FO Gossolengo Bss'!Q23+'gara 1 Iwons'!Q23+'gara 2 Iwons'!Q23</f>
        <v>12</v>
      </c>
      <c r="Q20" s="30">
        <f>+'@Gossolengo'!R23+Fox!R23+'@Sorbolo'!R23+Salso!R23+Basilicagoiano!R23+'@Fiorenzuola'!R23+Gossolengo!R23+'@fox'!R23+Sorbolo!R23+'@Basilicagoiano'!R23+'@Salso'!R23+Castellana!R23+Fiorenzuola!R23+'@Castellana'!R23+'FO Bss Castellana'!R23+'FO Bss SORBOLO'!R23+'FO Vico Bss'!R23+'FO Gossolengo Bss'!R23+'gara 1 Iwons'!R23+'gara 2 Iwons'!R23</f>
        <v>23</v>
      </c>
      <c r="R20" s="30">
        <f>+'@Gossolengo'!S23+Fox!S23+'@Sorbolo'!S23+Salso!S23+Basilicagoiano!S23+'@Fiorenzuola'!S23+Gossolengo!S23+'@fox'!S23+Sorbolo!S23+'@Basilicagoiano'!S23+'@Salso'!S23+Castellana!S23+Fiorenzuola!S23+'@Castellana'!S23+'FO Bss Castellana'!S23+'FO Bss SORBOLO'!S23+'FO Vico Bss'!S23+'FO Gossolengo Bss'!S23+'gara 1 Iwons'!S23+'gara 2 Iwons'!S23</f>
        <v>3</v>
      </c>
      <c r="S20" s="30">
        <f>+'@Gossolengo'!T23+Fox!T23+'@Sorbolo'!T23+Salso!T23+Basilicagoiano!T23+'@Fiorenzuola'!T23+Gossolengo!T23+'@fox'!T23+Sorbolo!T23+'@Basilicagoiano'!T23+'@Salso'!T23+Castellana!T23+Fiorenzuola!T23+'@Castellana'!T23+'FO Bss Castellana'!T23+'FO Bss SORBOLO'!T23+'FO Vico Bss'!T23+'FO Gossolengo Bss'!T23+'gara 1 Iwons'!T23+'gara 2 Iwons'!T23</f>
        <v>17</v>
      </c>
      <c r="T20" s="30">
        <f>+'@Gossolengo'!U23+Fox!U23+'@Sorbolo'!U23+Salso!U23+Basilicagoiano!U23+'@Fiorenzuola'!U23+Gossolengo!U23+'@fox'!U23+Sorbolo!U23+'@Basilicagoiano'!U23+'@Salso'!U23+Castellana!U23+Fiorenzuola!U23+'@Castellana'!U23+'FO Bss Castellana'!U23+'FO Bss SORBOLO'!U23+'FO Vico Bss'!U23+'FO Gossolengo Bss'!U23</f>
        <v>20</v>
      </c>
      <c r="U20" s="30">
        <f>+'@Gossolengo'!W23+Fox!W23+'@Sorbolo'!W23+Salso!W23+Basilicagoiano!W23+'@Fiorenzuola'!W23+Gossolengo!W23+'@fox'!W23+Sorbolo!W23+'@Basilicagoiano'!W23+'@Salso'!W23+Castellana!W23+Fiorenzuola!W23+'@Castellana'!W23+'FO Bss Castellana'!W23+'FO Bss SORBOLO'!W23+'FO Vico Bss'!W23+'FO Gossolengo Bss'!W23+'gara 1 Iwons'!W23+'gara 2 Iwons'!W23</f>
        <v>0</v>
      </c>
      <c r="V20" s="30">
        <f>+'@Gossolengo'!X23+Fox!X23+'@Sorbolo'!X23+Salso!X23+Basilicagoiano!X23+'@Fiorenzuola'!X23+Gossolengo!X23+'@fox'!X23+Sorbolo!X23+'@Basilicagoiano'!X23+'@Salso'!X23+Castellana!X23+Fiorenzuola!X23+'@Castellana'!X23+'FO Bss Castellana'!X23+'FO Bss SORBOLO'!X23+'FO Vico Bss'!X23+'FO Gossolengo Bss'!X23</f>
        <v>23</v>
      </c>
      <c r="X20" s="41">
        <f>IF(B20=0,0,C20/B20)</f>
        <v>3.125</v>
      </c>
      <c r="Y20" s="41">
        <f>IF(B20=0,0,T20/B20)</f>
        <v>2.5</v>
      </c>
      <c r="Z20" s="41">
        <f>IF(B20=0,0,O20/B20)</f>
        <v>1.375</v>
      </c>
      <c r="AA20" s="41">
        <f>IF(B20=0,0,P20/B20)</f>
        <v>1.5</v>
      </c>
      <c r="AB20" s="41">
        <f>IF(B20=0,0,Q20/B20)</f>
        <v>2.875</v>
      </c>
      <c r="AC20" s="41">
        <f>IF(B20=0,0,D20/B20)</f>
        <v>1.375</v>
      </c>
      <c r="AD20" s="41">
        <f>IF(B20=0,0,E20/B20)</f>
        <v>1.875</v>
      </c>
      <c r="AE20" s="41">
        <f>IF(B20=0,0,U20/B20)</f>
        <v>0</v>
      </c>
      <c r="AF20" s="67">
        <f>IF(B20=0,0,V20/B20)</f>
        <v>2.875</v>
      </c>
      <c r="AG20" s="38"/>
      <c r="AH20" s="30">
        <f>+F20+I20</f>
        <v>7</v>
      </c>
      <c r="AI20" s="30">
        <f>+G20+J20</f>
        <v>28</v>
      </c>
      <c r="AJ20" s="29">
        <f t="shared" si="3"/>
        <v>0.25</v>
      </c>
      <c r="AK20" s="56">
        <f>IF(B20=0,0,AH20/B20)</f>
        <v>0.875</v>
      </c>
      <c r="AL20" s="56">
        <f>IF(B20=0,0,AI20/B20)</f>
        <v>3.5</v>
      </c>
      <c r="AM20" s="72">
        <f t="shared" si="4"/>
        <v>0.25</v>
      </c>
    </row>
    <row r="21" spans="1:39" s="25" customFormat="1" ht="16.5" thickTop="1" thickBot="1">
      <c r="A21" s="48" t="s">
        <v>1</v>
      </c>
      <c r="B21" s="49">
        <v>8</v>
      </c>
      <c r="C21" s="49">
        <f>SUM(C3:C20)</f>
        <v>413</v>
      </c>
      <c r="D21" s="49">
        <f>SUM(D3:D20)</f>
        <v>147</v>
      </c>
      <c r="E21" s="49">
        <f>SUM(E3:E20)</f>
        <v>155</v>
      </c>
      <c r="F21" s="49">
        <f>SUM(F3:F20)</f>
        <v>139</v>
      </c>
      <c r="G21" s="49">
        <f>SUM(G3:G20)</f>
        <v>394</v>
      </c>
      <c r="H21" s="50">
        <f>F21/G21</f>
        <v>0.35279187817258884</v>
      </c>
      <c r="I21" s="49">
        <f>SUM(I3:I20)</f>
        <v>15</v>
      </c>
      <c r="J21" s="49">
        <f>SUM(J3:J20)</f>
        <v>89</v>
      </c>
      <c r="K21" s="50">
        <f>I21/J21</f>
        <v>0.16853932584269662</v>
      </c>
      <c r="L21" s="49">
        <f>SUM(L3:L20)</f>
        <v>90</v>
      </c>
      <c r="M21" s="49">
        <f>SUM(M3:M20)</f>
        <v>159</v>
      </c>
      <c r="N21" s="50">
        <f>L21/M21</f>
        <v>0.56603773584905659</v>
      </c>
      <c r="O21" s="49">
        <f>SUM(O3:O20)</f>
        <v>56</v>
      </c>
      <c r="P21" s="49">
        <f>SUM(P3:P20)</f>
        <v>95</v>
      </c>
      <c r="Q21" s="49">
        <f>SUM(Q3:Q20)</f>
        <v>129</v>
      </c>
      <c r="R21" s="49">
        <f>SUM(R3:R20)</f>
        <v>102</v>
      </c>
      <c r="S21" s="49">
        <f>SUM(S3:S20)</f>
        <v>240</v>
      </c>
      <c r="T21" s="49">
        <f>SUM(T3:T20)</f>
        <v>342</v>
      </c>
      <c r="U21" s="49">
        <f>SUM(U3:U20)</f>
        <v>3</v>
      </c>
      <c r="V21" s="49">
        <f>SUM(V3:V20)</f>
        <v>390</v>
      </c>
      <c r="W21" s="51"/>
      <c r="X21" s="52">
        <f>IF(B21=0,0,C21/B21)</f>
        <v>51.625</v>
      </c>
      <c r="Y21" s="53">
        <f>IF(B21=0,0,T21/B21)</f>
        <v>42.75</v>
      </c>
      <c r="Z21" s="53">
        <f>IF(B21=0,0,O21/B21)</f>
        <v>7</v>
      </c>
      <c r="AA21" s="53">
        <f>IF(B21=0,0,P21/B21)</f>
        <v>11.875</v>
      </c>
      <c r="AB21" s="53">
        <f>IF(B21=0,0,Q21/B21)</f>
        <v>16.125</v>
      </c>
      <c r="AC21" s="53">
        <f>IF(B21=0,0,D21/B21)</f>
        <v>18.375</v>
      </c>
      <c r="AD21" s="53">
        <f>IF(B21=0,0,E21/B21)</f>
        <v>19.375</v>
      </c>
      <c r="AE21" s="53">
        <f>IF(B21=0,0,U21/B21)</f>
        <v>0.375</v>
      </c>
      <c r="AF21" s="54">
        <f>IF(B21=0,0,V21/B21)</f>
        <v>48.75</v>
      </c>
      <c r="AG21" s="55"/>
      <c r="AH21" s="73">
        <f>+F21+I21+L21</f>
        <v>244</v>
      </c>
      <c r="AI21" s="74">
        <f>+G21+J21+M21</f>
        <v>642</v>
      </c>
      <c r="AJ21" s="75">
        <f t="shared" si="3"/>
        <v>0.38006230529595014</v>
      </c>
      <c r="AK21" s="77">
        <f>IF(B21=0,0,AH21/B21)</f>
        <v>30.5</v>
      </c>
      <c r="AL21" s="77">
        <f>IF(B21=0,0,AI21/B21)</f>
        <v>80.25</v>
      </c>
      <c r="AM21" s="76">
        <f t="shared" si="4"/>
        <v>0.38006230529595014</v>
      </c>
    </row>
  </sheetData>
  <autoFilter ref="A2:AM2"/>
  <mergeCells count="22">
    <mergeCell ref="R1:T1"/>
    <mergeCell ref="U1:U2"/>
    <mergeCell ref="A1:A2"/>
    <mergeCell ref="B1:B2"/>
    <mergeCell ref="C1:C2"/>
    <mergeCell ref="D1:E1"/>
    <mergeCell ref="F1:H1"/>
    <mergeCell ref="X1:X2"/>
    <mergeCell ref="Y1:Y2"/>
    <mergeCell ref="AF1:AF2"/>
    <mergeCell ref="I1:K1"/>
    <mergeCell ref="V1:V2"/>
    <mergeCell ref="O1:O2"/>
    <mergeCell ref="L1:N1"/>
    <mergeCell ref="P1:P2"/>
    <mergeCell ref="Q1:Q2"/>
    <mergeCell ref="AE1:AE2"/>
    <mergeCell ref="Z1:Z2"/>
    <mergeCell ref="AB1:AB2"/>
    <mergeCell ref="AA1:AA2"/>
    <mergeCell ref="AC1:AC2"/>
    <mergeCell ref="AD1:AD2"/>
  </mergeCells>
  <phoneticPr fontId="0" type="noConversion"/>
  <conditionalFormatting sqref="C3:C20">
    <cfRule type="top10" dxfId="27" priority="143" rank="3"/>
  </conditionalFormatting>
  <conditionalFormatting sqref="D3:D20">
    <cfRule type="top10" dxfId="26" priority="145" rank="3"/>
  </conditionalFormatting>
  <conditionalFormatting sqref="E3:E20">
    <cfRule type="top10" dxfId="25" priority="147" rank="3"/>
  </conditionalFormatting>
  <conditionalFormatting sqref="F3:F20">
    <cfRule type="top10" dxfId="24" priority="149" rank="3"/>
  </conditionalFormatting>
  <conditionalFormatting sqref="G3:G20">
    <cfRule type="top10" dxfId="23" priority="151" rank="3"/>
  </conditionalFormatting>
  <conditionalFormatting sqref="I3:I20">
    <cfRule type="top10" dxfId="22" priority="153" rank="3"/>
  </conditionalFormatting>
  <conditionalFormatting sqref="J3:J20">
    <cfRule type="top10" dxfId="21" priority="155" rank="3"/>
  </conditionalFormatting>
  <conditionalFormatting sqref="L3:L20">
    <cfRule type="top10" dxfId="20" priority="157" rank="3"/>
  </conditionalFormatting>
  <conditionalFormatting sqref="M3:M20">
    <cfRule type="top10" dxfId="19" priority="159" rank="3"/>
  </conditionalFormatting>
  <conditionalFormatting sqref="O3:O20">
    <cfRule type="top10" dxfId="18" priority="161" rank="3"/>
  </conditionalFormatting>
  <conditionalFormatting sqref="P3:P20">
    <cfRule type="top10" dxfId="17" priority="163" rank="3"/>
  </conditionalFormatting>
  <conditionalFormatting sqref="Q3:Q20">
    <cfRule type="top10" dxfId="16" priority="165" rank="3"/>
  </conditionalFormatting>
  <conditionalFormatting sqref="R3:R20">
    <cfRule type="top10" dxfId="15" priority="167" rank="3"/>
  </conditionalFormatting>
  <conditionalFormatting sqref="S3:S20">
    <cfRule type="top10" dxfId="14" priority="169" rank="3"/>
  </conditionalFormatting>
  <conditionalFormatting sqref="T3:T20">
    <cfRule type="top10" dxfId="13" priority="171" rank="3"/>
  </conditionalFormatting>
  <conditionalFormatting sqref="V3:V20">
    <cfRule type="top10" dxfId="12" priority="173" rank="3"/>
  </conditionalFormatting>
  <conditionalFormatting sqref="X3:X20">
    <cfRule type="top10" dxfId="11" priority="175" rank="3"/>
  </conditionalFormatting>
  <conditionalFormatting sqref="Y3:Y20">
    <cfRule type="top10" dxfId="10" priority="177" rank="3"/>
  </conditionalFormatting>
  <conditionalFormatting sqref="Z3:Z20">
    <cfRule type="top10" dxfId="9" priority="179" rank="3"/>
  </conditionalFormatting>
  <conditionalFormatting sqref="AA3:AA20">
    <cfRule type="top10" dxfId="8" priority="181" rank="3"/>
  </conditionalFormatting>
  <conditionalFormatting sqref="AB3:AB20">
    <cfRule type="top10" dxfId="7" priority="183" rank="3"/>
  </conditionalFormatting>
  <conditionalFormatting sqref="AC3:AC20">
    <cfRule type="top10" dxfId="6" priority="185" rank="3"/>
  </conditionalFormatting>
  <conditionalFormatting sqref="AD3:AD20">
    <cfRule type="top10" dxfId="5" priority="187" rank="3"/>
  </conditionalFormatting>
  <conditionalFormatting sqref="AE3:AE20">
    <cfRule type="top10" dxfId="4" priority="189" rank="3"/>
  </conditionalFormatting>
  <conditionalFormatting sqref="AF3:AF20">
    <cfRule type="top10" dxfId="3" priority="191" rank="3"/>
  </conditionalFormatting>
  <conditionalFormatting sqref="U3:U20">
    <cfRule type="top10" dxfId="2" priority="193" rank="3"/>
  </conditionalFormatting>
  <conditionalFormatting sqref="AH3:AH20">
    <cfRule type="top10" dxfId="1" priority="195" rank="3"/>
  </conditionalFormatting>
  <conditionalFormatting sqref="AI3:AI20">
    <cfRule type="top10" dxfId="0" priority="197" rank="3"/>
  </conditionalFormatting>
  <pageMargins left="0.74803149606299213" right="0.74803149606299213" top="0.98425196850393704" bottom="0.98425196850393704" header="0.51181102362204722" footer="0.51181102362204722"/>
  <pageSetup paperSize="9" scale="60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FF0000"/>
  </sheetPr>
  <dimension ref="A1:X24"/>
  <sheetViews>
    <sheetView workbookViewId="0">
      <selection sqref="A1:X24"/>
    </sheetView>
  </sheetViews>
  <sheetFormatPr defaultRowHeight="12.75" outlineLevelRow="2"/>
  <cols>
    <col min="1" max="1" width="16.7109375" bestFit="1" customWidth="1"/>
    <col min="2" max="2" width="7" bestFit="1" customWidth="1"/>
    <col min="3" max="3" width="6.5703125" bestFit="1" customWidth="1"/>
    <col min="4" max="4" width="5.7109375" bestFit="1" customWidth="1"/>
    <col min="5" max="5" width="5" bestFit="1" customWidth="1"/>
    <col min="6" max="6" width="6.28515625" bestFit="1" customWidth="1"/>
    <col min="7" max="8" width="3" bestFit="1" customWidth="1"/>
    <col min="9" max="9" width="7" bestFit="1" customWidth="1"/>
    <col min="10" max="10" width="2" bestFit="1" customWidth="1"/>
    <col min="11" max="11" width="3" bestFit="1" customWidth="1"/>
    <col min="12" max="12" width="7" bestFit="1" customWidth="1"/>
    <col min="13" max="14" width="3" bestFit="1" customWidth="1"/>
    <col min="15" max="15" width="7" bestFit="1" customWidth="1"/>
    <col min="16" max="16" width="6" bestFit="1" customWidth="1"/>
    <col min="17" max="18" width="3.42578125" bestFit="1" customWidth="1"/>
    <col min="19" max="21" width="3" bestFit="1" customWidth="1"/>
    <col min="22" max="22" width="6" customWidth="1"/>
    <col min="23" max="23" width="7" customWidth="1"/>
    <col min="24" max="24" width="5.28515625" customWidth="1"/>
  </cols>
  <sheetData>
    <row r="1" spans="1:24" s="2" customFormat="1">
      <c r="A1" s="108" t="s">
        <v>0</v>
      </c>
      <c r="B1" s="108" t="s">
        <v>2</v>
      </c>
      <c r="C1" s="108" t="s">
        <v>14</v>
      </c>
      <c r="D1" s="108" t="s">
        <v>3</v>
      </c>
      <c r="E1" s="108" t="s">
        <v>25</v>
      </c>
      <c r="F1" s="108"/>
      <c r="G1" s="108" t="s">
        <v>19</v>
      </c>
      <c r="H1" s="108"/>
      <c r="I1" s="108"/>
      <c r="J1" s="108" t="s">
        <v>17</v>
      </c>
      <c r="K1" s="108"/>
      <c r="L1" s="108"/>
      <c r="M1" s="108" t="s">
        <v>18</v>
      </c>
      <c r="N1" s="108"/>
      <c r="O1" s="108"/>
      <c r="P1" s="108" t="s">
        <v>15</v>
      </c>
      <c r="Q1" s="108" t="s">
        <v>22</v>
      </c>
      <c r="R1" s="108" t="s">
        <v>23</v>
      </c>
      <c r="S1" s="108" t="s">
        <v>16</v>
      </c>
      <c r="T1" s="108"/>
      <c r="U1" s="108"/>
      <c r="V1" s="109" t="s">
        <v>24</v>
      </c>
      <c r="W1" s="109" t="s">
        <v>20</v>
      </c>
      <c r="X1" s="109" t="s">
        <v>21</v>
      </c>
    </row>
    <row r="2" spans="1:24" s="2" customFormat="1">
      <c r="A2" s="108"/>
      <c r="B2" s="108"/>
      <c r="C2" s="108"/>
      <c r="D2" s="108"/>
      <c r="E2" s="1" t="s">
        <v>26</v>
      </c>
      <c r="F2" s="1" t="s">
        <v>27</v>
      </c>
      <c r="G2" s="1" t="s">
        <v>8</v>
      </c>
      <c r="H2" s="1" t="s">
        <v>9</v>
      </c>
      <c r="I2" s="1" t="s">
        <v>10</v>
      </c>
      <c r="J2" s="1" t="s">
        <v>8</v>
      </c>
      <c r="K2" s="1" t="s">
        <v>9</v>
      </c>
      <c r="L2" s="1" t="s">
        <v>10</v>
      </c>
      <c r="M2" s="1" t="s">
        <v>8</v>
      </c>
      <c r="N2" s="1" t="s">
        <v>9</v>
      </c>
      <c r="O2" s="1" t="s">
        <v>10</v>
      </c>
      <c r="P2" s="108"/>
      <c r="Q2" s="108"/>
      <c r="R2" s="108"/>
      <c r="S2" s="1" t="s">
        <v>11</v>
      </c>
      <c r="T2" s="1" t="s">
        <v>13</v>
      </c>
      <c r="U2" s="1" t="s">
        <v>12</v>
      </c>
      <c r="V2" s="109"/>
      <c r="W2" s="109"/>
      <c r="X2" s="109"/>
    </row>
    <row r="3" spans="1:24" hidden="1" outlineLevel="1">
      <c r="A3" s="3" t="s">
        <v>29</v>
      </c>
      <c r="B3" s="80"/>
      <c r="C3" s="80"/>
      <c r="D3" s="80"/>
      <c r="E3" s="80"/>
      <c r="F3" s="80"/>
      <c r="G3" s="80"/>
      <c r="H3" s="80"/>
      <c r="I3" s="81"/>
      <c r="J3" s="80"/>
      <c r="K3" s="80"/>
      <c r="L3" s="81"/>
      <c r="M3" s="80"/>
      <c r="N3" s="80"/>
      <c r="O3" s="81"/>
      <c r="P3" s="80"/>
      <c r="Q3" s="80"/>
      <c r="R3" s="80"/>
      <c r="S3" s="80"/>
      <c r="T3" s="80"/>
      <c r="U3" s="80"/>
      <c r="V3" s="80"/>
      <c r="W3" s="80"/>
      <c r="X3" s="80"/>
    </row>
    <row r="4" spans="1:24" collapsed="1">
      <c r="A4" s="3" t="s">
        <v>76</v>
      </c>
      <c r="B4" s="11"/>
      <c r="C4" s="11"/>
      <c r="D4" s="11">
        <f t="shared" ref="D4:D23" si="0">+G4*2+J4*3+M4</f>
        <v>6</v>
      </c>
      <c r="E4" s="11">
        <v>4</v>
      </c>
      <c r="F4" s="11">
        <v>9</v>
      </c>
      <c r="G4" s="11">
        <v>1</v>
      </c>
      <c r="H4" s="11">
        <v>5</v>
      </c>
      <c r="I4" s="12">
        <f t="shared" ref="I4:I23" si="1">IF(H4=0,0,G4/H4)</f>
        <v>0.2</v>
      </c>
      <c r="J4" s="11">
        <v>0</v>
      </c>
      <c r="K4" s="11">
        <v>3</v>
      </c>
      <c r="L4" s="12">
        <f t="shared" ref="L4:L23" si="2">IF(K4=0,0,J4/K4)</f>
        <v>0</v>
      </c>
      <c r="M4" s="11">
        <v>4</v>
      </c>
      <c r="N4" s="11">
        <v>9</v>
      </c>
      <c r="O4" s="12">
        <f t="shared" ref="O4:O23" si="3">IF(N4=0,0,M4/N4)</f>
        <v>0.44444444444444442</v>
      </c>
      <c r="P4" s="11">
        <v>2</v>
      </c>
      <c r="Q4" s="11">
        <v>2</v>
      </c>
      <c r="R4" s="11">
        <v>3</v>
      </c>
      <c r="S4" s="11">
        <v>0</v>
      </c>
      <c r="T4" s="11">
        <v>4</v>
      </c>
      <c r="U4" s="11">
        <f t="shared" ref="U4:U23" si="4">S4+T4</f>
        <v>4</v>
      </c>
      <c r="V4" s="11">
        <v>0</v>
      </c>
      <c r="W4" s="11">
        <v>0</v>
      </c>
      <c r="X4" s="11">
        <f t="shared" ref="X4:X23" si="5">+D4+F4+G4+J4+M4+P4+Q4+S4+T4+W4-E4-H4-K4-N4-R4</f>
        <v>4</v>
      </c>
    </row>
    <row r="5" spans="1:24">
      <c r="A5" s="3" t="s">
        <v>59</v>
      </c>
      <c r="B5" s="11"/>
      <c r="C5" s="11"/>
      <c r="D5" s="11">
        <f t="shared" si="0"/>
        <v>5</v>
      </c>
      <c r="E5" s="11">
        <v>4</v>
      </c>
      <c r="F5" s="11">
        <v>1</v>
      </c>
      <c r="G5" s="11">
        <v>0</v>
      </c>
      <c r="H5" s="11">
        <v>5</v>
      </c>
      <c r="I5" s="12">
        <f t="shared" si="1"/>
        <v>0</v>
      </c>
      <c r="J5" s="11">
        <v>1</v>
      </c>
      <c r="K5" s="11">
        <v>5</v>
      </c>
      <c r="L5" s="12">
        <f t="shared" si="2"/>
        <v>0.2</v>
      </c>
      <c r="M5" s="11">
        <v>2</v>
      </c>
      <c r="N5" s="11">
        <v>2</v>
      </c>
      <c r="O5" s="12">
        <f t="shared" si="3"/>
        <v>1</v>
      </c>
      <c r="P5" s="11">
        <v>1</v>
      </c>
      <c r="Q5" s="11">
        <v>1</v>
      </c>
      <c r="R5" s="11">
        <v>1</v>
      </c>
      <c r="S5" s="11">
        <v>0</v>
      </c>
      <c r="T5" s="11">
        <v>2</v>
      </c>
      <c r="U5" s="11">
        <f t="shared" si="4"/>
        <v>2</v>
      </c>
      <c r="V5" s="11">
        <v>0</v>
      </c>
      <c r="W5" s="11">
        <v>0</v>
      </c>
      <c r="X5" s="11">
        <f t="shared" si="5"/>
        <v>-4</v>
      </c>
    </row>
    <row r="6" spans="1:24" hidden="1" outlineLevel="1">
      <c r="A6" s="3" t="s">
        <v>30</v>
      </c>
      <c r="B6" s="80"/>
      <c r="C6" s="80"/>
      <c r="D6" s="80"/>
      <c r="E6" s="80"/>
      <c r="F6" s="80"/>
      <c r="G6" s="80"/>
      <c r="H6" s="80"/>
      <c r="I6" s="81"/>
      <c r="J6" s="80"/>
      <c r="K6" s="80"/>
      <c r="L6" s="81"/>
      <c r="M6" s="80"/>
      <c r="N6" s="80"/>
      <c r="O6" s="81"/>
      <c r="P6" s="80"/>
      <c r="Q6" s="80"/>
      <c r="R6" s="80"/>
      <c r="S6" s="80"/>
      <c r="T6" s="80"/>
      <c r="U6" s="80"/>
      <c r="V6" s="80"/>
      <c r="W6" s="80"/>
      <c r="X6" s="80"/>
    </row>
    <row r="7" spans="1:24" hidden="1" outlineLevel="2">
      <c r="A7" s="3" t="s">
        <v>57</v>
      </c>
      <c r="B7" s="80"/>
      <c r="C7" s="80"/>
      <c r="D7" s="80"/>
      <c r="E7" s="80"/>
      <c r="F7" s="80"/>
      <c r="G7" s="80"/>
      <c r="H7" s="80"/>
      <c r="I7" s="81"/>
      <c r="J7" s="80"/>
      <c r="K7" s="80"/>
      <c r="L7" s="81"/>
      <c r="M7" s="80"/>
      <c r="N7" s="80"/>
      <c r="O7" s="81"/>
      <c r="P7" s="80"/>
      <c r="Q7" s="80"/>
      <c r="R7" s="80"/>
      <c r="S7" s="80"/>
      <c r="T7" s="80"/>
      <c r="U7" s="80"/>
      <c r="V7" s="80"/>
      <c r="W7" s="80"/>
      <c r="X7" s="80"/>
    </row>
    <row r="8" spans="1:24" hidden="1" outlineLevel="2">
      <c r="A8" s="3" t="s">
        <v>31</v>
      </c>
      <c r="B8" s="80"/>
      <c r="C8" s="80"/>
      <c r="D8" s="80"/>
      <c r="E8" s="80"/>
      <c r="F8" s="80"/>
      <c r="G8" s="80"/>
      <c r="H8" s="80"/>
      <c r="I8" s="81"/>
      <c r="J8" s="80"/>
      <c r="K8" s="80"/>
      <c r="L8" s="81"/>
      <c r="M8" s="80"/>
      <c r="N8" s="80"/>
      <c r="O8" s="81"/>
      <c r="P8" s="80"/>
      <c r="Q8" s="80"/>
      <c r="R8" s="80"/>
      <c r="S8" s="80"/>
      <c r="T8" s="80"/>
      <c r="U8" s="80"/>
      <c r="V8" s="80"/>
      <c r="W8" s="80"/>
      <c r="X8" s="80"/>
    </row>
    <row r="9" spans="1:24" hidden="1" outlineLevel="2">
      <c r="A9" s="3" t="s">
        <v>32</v>
      </c>
      <c r="B9" s="80"/>
      <c r="C9" s="80"/>
      <c r="D9" s="80"/>
      <c r="E9" s="80"/>
      <c r="F9" s="80"/>
      <c r="G9" s="80"/>
      <c r="H9" s="80"/>
      <c r="I9" s="81"/>
      <c r="J9" s="80"/>
      <c r="K9" s="80"/>
      <c r="L9" s="81"/>
      <c r="M9" s="80"/>
      <c r="N9" s="80"/>
      <c r="O9" s="81"/>
      <c r="P9" s="80"/>
      <c r="Q9" s="80"/>
      <c r="R9" s="80"/>
      <c r="S9" s="80"/>
      <c r="T9" s="80"/>
      <c r="U9" s="80"/>
      <c r="V9" s="80"/>
      <c r="W9" s="80"/>
      <c r="X9" s="80"/>
    </row>
    <row r="10" spans="1:24" collapsed="1">
      <c r="A10" s="3" t="s">
        <v>33</v>
      </c>
      <c r="B10" s="11"/>
      <c r="C10" s="11"/>
      <c r="D10" s="11">
        <f t="shared" si="0"/>
        <v>8</v>
      </c>
      <c r="E10" s="11">
        <v>1</v>
      </c>
      <c r="F10" s="11">
        <v>2</v>
      </c>
      <c r="G10" s="11">
        <v>1</v>
      </c>
      <c r="H10" s="11">
        <v>3</v>
      </c>
      <c r="I10" s="12">
        <f t="shared" si="1"/>
        <v>0.33333333333333331</v>
      </c>
      <c r="J10" s="11">
        <v>2</v>
      </c>
      <c r="K10" s="11">
        <v>11</v>
      </c>
      <c r="L10" s="12">
        <f t="shared" si="2"/>
        <v>0.18181818181818182</v>
      </c>
      <c r="M10" s="11">
        <v>0</v>
      </c>
      <c r="N10" s="11">
        <v>0</v>
      </c>
      <c r="O10" s="12">
        <f t="shared" si="3"/>
        <v>0</v>
      </c>
      <c r="P10" s="11">
        <v>3</v>
      </c>
      <c r="Q10" s="11">
        <v>1</v>
      </c>
      <c r="R10" s="11">
        <v>4</v>
      </c>
      <c r="S10" s="11">
        <v>0</v>
      </c>
      <c r="T10" s="11">
        <v>6</v>
      </c>
      <c r="U10" s="11">
        <f t="shared" si="4"/>
        <v>6</v>
      </c>
      <c r="V10" s="11">
        <v>0</v>
      </c>
      <c r="W10" s="11">
        <v>0</v>
      </c>
      <c r="X10" s="11">
        <f t="shared" si="5"/>
        <v>4</v>
      </c>
    </row>
    <row r="11" spans="1:24" hidden="1" outlineLevel="1">
      <c r="A11" s="3" t="s">
        <v>52</v>
      </c>
      <c r="B11" s="80"/>
      <c r="C11" s="80"/>
      <c r="D11" s="80"/>
      <c r="E11" s="80"/>
      <c r="F11" s="80"/>
      <c r="G11" s="80"/>
      <c r="H11" s="80"/>
      <c r="I11" s="81"/>
      <c r="J11" s="80"/>
      <c r="K11" s="80"/>
      <c r="L11" s="81"/>
      <c r="M11" s="80"/>
      <c r="N11" s="80"/>
      <c r="O11" s="81"/>
      <c r="P11" s="80"/>
      <c r="Q11" s="80"/>
      <c r="R11" s="80"/>
      <c r="S11" s="80"/>
      <c r="T11" s="80"/>
      <c r="U11" s="80"/>
      <c r="V11" s="80"/>
      <c r="W11" s="80"/>
      <c r="X11" s="80"/>
    </row>
    <row r="12" spans="1:24" collapsed="1">
      <c r="A12" s="3" t="s">
        <v>75</v>
      </c>
      <c r="B12" s="11"/>
      <c r="C12" s="11"/>
      <c r="D12" s="11">
        <f t="shared" si="0"/>
        <v>3</v>
      </c>
      <c r="E12" s="11">
        <v>0</v>
      </c>
      <c r="F12" s="11">
        <v>4</v>
      </c>
      <c r="G12" s="11">
        <v>1</v>
      </c>
      <c r="H12" s="11">
        <v>3</v>
      </c>
      <c r="I12" s="12">
        <f t="shared" si="1"/>
        <v>0.33333333333333331</v>
      </c>
      <c r="J12" s="11">
        <v>0</v>
      </c>
      <c r="K12" s="11">
        <v>0</v>
      </c>
      <c r="L12" s="12">
        <f t="shared" si="2"/>
        <v>0</v>
      </c>
      <c r="M12" s="11">
        <v>1</v>
      </c>
      <c r="N12" s="11">
        <v>3</v>
      </c>
      <c r="O12" s="12">
        <f t="shared" si="3"/>
        <v>0.33333333333333331</v>
      </c>
      <c r="P12" s="11">
        <v>1</v>
      </c>
      <c r="Q12" s="11">
        <v>0</v>
      </c>
      <c r="R12" s="11">
        <v>1</v>
      </c>
      <c r="S12" s="11">
        <v>2</v>
      </c>
      <c r="T12" s="11">
        <v>3</v>
      </c>
      <c r="U12" s="11">
        <f t="shared" si="4"/>
        <v>5</v>
      </c>
      <c r="V12" s="11">
        <v>0</v>
      </c>
      <c r="W12" s="11">
        <v>0</v>
      </c>
      <c r="X12" s="11">
        <f t="shared" si="5"/>
        <v>8</v>
      </c>
    </row>
    <row r="13" spans="1:24" hidden="1" outlineLevel="1">
      <c r="A13" s="3" t="s">
        <v>39</v>
      </c>
      <c r="B13" s="80"/>
      <c r="C13" s="80"/>
      <c r="D13" s="80"/>
      <c r="E13" s="80"/>
      <c r="F13" s="80"/>
      <c r="G13" s="80"/>
      <c r="H13" s="80"/>
      <c r="I13" s="81"/>
      <c r="J13" s="80"/>
      <c r="K13" s="80"/>
      <c r="L13" s="81"/>
      <c r="M13" s="80"/>
      <c r="N13" s="80"/>
      <c r="O13" s="81"/>
      <c r="P13" s="80"/>
      <c r="Q13" s="80"/>
      <c r="R13" s="80"/>
      <c r="S13" s="80"/>
      <c r="T13" s="80"/>
      <c r="U13" s="80"/>
      <c r="V13" s="80"/>
      <c r="W13" s="80"/>
      <c r="X13" s="80"/>
    </row>
    <row r="14" spans="1:24" collapsed="1">
      <c r="A14" s="3" t="s">
        <v>34</v>
      </c>
      <c r="B14" s="11"/>
      <c r="C14" s="11"/>
      <c r="D14" s="11">
        <f t="shared" si="0"/>
        <v>8</v>
      </c>
      <c r="E14" s="11">
        <v>1</v>
      </c>
      <c r="F14" s="11">
        <v>0</v>
      </c>
      <c r="G14" s="11">
        <v>4</v>
      </c>
      <c r="H14" s="11">
        <v>9</v>
      </c>
      <c r="I14" s="12">
        <f t="shared" si="1"/>
        <v>0.44444444444444442</v>
      </c>
      <c r="J14" s="11">
        <v>0</v>
      </c>
      <c r="K14" s="11">
        <v>1</v>
      </c>
      <c r="L14" s="12">
        <f t="shared" si="2"/>
        <v>0</v>
      </c>
      <c r="M14" s="11">
        <v>0</v>
      </c>
      <c r="N14" s="11">
        <v>0</v>
      </c>
      <c r="O14" s="12">
        <f t="shared" si="3"/>
        <v>0</v>
      </c>
      <c r="P14" s="11">
        <v>1</v>
      </c>
      <c r="Q14" s="11">
        <v>0</v>
      </c>
      <c r="R14" s="11">
        <v>3</v>
      </c>
      <c r="S14" s="11">
        <v>1</v>
      </c>
      <c r="T14" s="11">
        <v>2</v>
      </c>
      <c r="U14" s="11">
        <f t="shared" si="4"/>
        <v>3</v>
      </c>
      <c r="V14" s="11">
        <v>0</v>
      </c>
      <c r="W14" s="11">
        <v>0</v>
      </c>
      <c r="X14" s="11">
        <f t="shared" si="5"/>
        <v>2</v>
      </c>
    </row>
    <row r="15" spans="1:24">
      <c r="A15" s="3" t="s">
        <v>35</v>
      </c>
      <c r="B15" s="11"/>
      <c r="C15" s="11"/>
      <c r="D15" s="11">
        <f t="shared" si="0"/>
        <v>14</v>
      </c>
      <c r="E15" s="11">
        <v>5</v>
      </c>
      <c r="F15" s="11">
        <v>6</v>
      </c>
      <c r="G15" s="11">
        <v>5</v>
      </c>
      <c r="H15" s="11">
        <v>12</v>
      </c>
      <c r="I15" s="12">
        <f t="shared" si="1"/>
        <v>0.41666666666666669</v>
      </c>
      <c r="J15" s="11">
        <v>0</v>
      </c>
      <c r="K15" s="11">
        <v>1</v>
      </c>
      <c r="L15" s="12">
        <f t="shared" si="2"/>
        <v>0</v>
      </c>
      <c r="M15" s="11">
        <v>4</v>
      </c>
      <c r="N15" s="11">
        <v>7</v>
      </c>
      <c r="O15" s="12">
        <f t="shared" si="3"/>
        <v>0.5714285714285714</v>
      </c>
      <c r="P15" s="11">
        <v>1</v>
      </c>
      <c r="Q15" s="11">
        <v>2</v>
      </c>
      <c r="R15" s="11">
        <v>2</v>
      </c>
      <c r="S15" s="11">
        <v>5</v>
      </c>
      <c r="T15" s="11">
        <v>4</v>
      </c>
      <c r="U15" s="11">
        <f t="shared" si="4"/>
        <v>9</v>
      </c>
      <c r="V15" s="11">
        <v>0</v>
      </c>
      <c r="W15" s="11">
        <v>0</v>
      </c>
      <c r="X15" s="11">
        <f t="shared" si="5"/>
        <v>14</v>
      </c>
    </row>
    <row r="16" spans="1:24" hidden="1" outlineLevel="1">
      <c r="A16" s="3" t="s">
        <v>38</v>
      </c>
      <c r="B16" s="80"/>
      <c r="C16" s="80"/>
      <c r="D16" s="80"/>
      <c r="E16" s="80"/>
      <c r="F16" s="80"/>
      <c r="G16" s="80"/>
      <c r="H16" s="80"/>
      <c r="I16" s="81"/>
      <c r="J16" s="80"/>
      <c r="K16" s="80"/>
      <c r="L16" s="81"/>
      <c r="M16" s="80"/>
      <c r="N16" s="80"/>
      <c r="O16" s="81"/>
      <c r="P16" s="80"/>
      <c r="Q16" s="80"/>
      <c r="R16" s="80"/>
      <c r="S16" s="80"/>
      <c r="T16" s="80"/>
      <c r="U16" s="80"/>
      <c r="V16" s="80"/>
      <c r="W16" s="80"/>
      <c r="X16" s="80"/>
    </row>
    <row r="17" spans="1:24" hidden="1" outlineLevel="1">
      <c r="A17" s="3" t="s">
        <v>36</v>
      </c>
      <c r="B17" s="80"/>
      <c r="C17" s="80"/>
      <c r="D17" s="80"/>
      <c r="E17" s="80"/>
      <c r="F17" s="80"/>
      <c r="G17" s="80"/>
      <c r="H17" s="80"/>
      <c r="I17" s="81"/>
      <c r="J17" s="80"/>
      <c r="K17" s="80"/>
      <c r="L17" s="81"/>
      <c r="M17" s="80"/>
      <c r="N17" s="80"/>
      <c r="O17" s="81"/>
      <c r="P17" s="80"/>
      <c r="Q17" s="80"/>
      <c r="R17" s="80"/>
      <c r="S17" s="80"/>
      <c r="T17" s="80"/>
      <c r="U17" s="80"/>
      <c r="V17" s="80"/>
      <c r="W17" s="80"/>
      <c r="X17" s="80"/>
    </row>
    <row r="18" spans="1:24" collapsed="1">
      <c r="A18" s="3" t="s">
        <v>58</v>
      </c>
      <c r="B18" s="11"/>
      <c r="C18" s="11"/>
      <c r="D18" s="11">
        <f t="shared" si="0"/>
        <v>3</v>
      </c>
      <c r="E18" s="11">
        <v>2</v>
      </c>
      <c r="F18" s="11">
        <v>3</v>
      </c>
      <c r="G18" s="11">
        <v>1</v>
      </c>
      <c r="H18" s="11">
        <v>8</v>
      </c>
      <c r="I18" s="12">
        <f t="shared" si="1"/>
        <v>0.125</v>
      </c>
      <c r="J18" s="11">
        <v>0</v>
      </c>
      <c r="K18" s="11">
        <v>0</v>
      </c>
      <c r="L18" s="12">
        <f t="shared" si="2"/>
        <v>0</v>
      </c>
      <c r="M18" s="11">
        <v>1</v>
      </c>
      <c r="N18" s="11">
        <v>2</v>
      </c>
      <c r="O18" s="12">
        <f t="shared" si="3"/>
        <v>0.5</v>
      </c>
      <c r="P18" s="11">
        <v>0</v>
      </c>
      <c r="Q18" s="11">
        <v>0</v>
      </c>
      <c r="R18" s="11">
        <v>1</v>
      </c>
      <c r="S18" s="11">
        <v>6</v>
      </c>
      <c r="T18" s="11">
        <v>3</v>
      </c>
      <c r="U18" s="11">
        <f t="shared" si="4"/>
        <v>9</v>
      </c>
      <c r="V18" s="11">
        <v>0</v>
      </c>
      <c r="W18" s="11">
        <v>0</v>
      </c>
      <c r="X18" s="11">
        <f t="shared" si="5"/>
        <v>4</v>
      </c>
    </row>
    <row r="19" spans="1:24" hidden="1" outlineLevel="1">
      <c r="A19" s="3" t="s">
        <v>37</v>
      </c>
      <c r="B19" s="80"/>
      <c r="C19" s="80"/>
      <c r="D19" s="80"/>
      <c r="E19" s="80"/>
      <c r="F19" s="80"/>
      <c r="G19" s="80"/>
      <c r="H19" s="80"/>
      <c r="I19" s="81"/>
      <c r="J19" s="80"/>
      <c r="K19" s="80"/>
      <c r="L19" s="81"/>
      <c r="M19" s="80"/>
      <c r="N19" s="80"/>
      <c r="O19" s="81"/>
      <c r="P19" s="80"/>
      <c r="Q19" s="80"/>
      <c r="R19" s="80"/>
      <c r="S19" s="80"/>
      <c r="T19" s="80"/>
      <c r="U19" s="80"/>
      <c r="V19" s="80"/>
      <c r="W19" s="80"/>
      <c r="X19" s="80"/>
    </row>
    <row r="20" spans="1:24" collapsed="1">
      <c r="A20" s="3" t="s">
        <v>54</v>
      </c>
      <c r="B20" s="11"/>
      <c r="C20" s="11"/>
      <c r="D20" s="11">
        <f t="shared" ref="D20" si="6">+G20*2+J20*3+M20</f>
        <v>0</v>
      </c>
      <c r="E20" s="11">
        <v>1</v>
      </c>
      <c r="F20" s="11">
        <v>0</v>
      </c>
      <c r="G20" s="11">
        <v>0</v>
      </c>
      <c r="H20" s="11">
        <v>0</v>
      </c>
      <c r="I20" s="12">
        <f t="shared" ref="I20" si="7">IF(H20=0,0,G20/H20)</f>
        <v>0</v>
      </c>
      <c r="J20" s="11">
        <v>0</v>
      </c>
      <c r="K20" s="11">
        <v>0</v>
      </c>
      <c r="L20" s="12">
        <f t="shared" ref="L20" si="8">IF(K20=0,0,J20/K20)</f>
        <v>0</v>
      </c>
      <c r="M20" s="11">
        <v>0</v>
      </c>
      <c r="N20" s="11">
        <v>0</v>
      </c>
      <c r="O20" s="12">
        <f t="shared" ref="O20" si="9">IF(N20=0,0,M20/N20)</f>
        <v>0</v>
      </c>
      <c r="P20" s="11">
        <v>0</v>
      </c>
      <c r="Q20" s="11">
        <v>0</v>
      </c>
      <c r="R20" s="11">
        <v>0</v>
      </c>
      <c r="S20" s="11">
        <v>0</v>
      </c>
      <c r="T20" s="11">
        <v>0</v>
      </c>
      <c r="U20" s="11">
        <f t="shared" ref="U20" si="10">S20+T20</f>
        <v>0</v>
      </c>
      <c r="V20" s="11">
        <v>0</v>
      </c>
      <c r="W20" s="11">
        <v>0</v>
      </c>
      <c r="X20" s="11">
        <f t="shared" ref="X20" si="11">+D20+F20+G20+J20+M20+P20+Q20+S20+T20+W20-E20-H20-K20-N20-R20</f>
        <v>-1</v>
      </c>
    </row>
    <row r="21" spans="1:24" hidden="1" outlineLevel="1">
      <c r="A21" s="3" t="s">
        <v>55</v>
      </c>
      <c r="B21" s="80"/>
      <c r="C21" s="80"/>
      <c r="D21" s="80"/>
      <c r="E21" s="80"/>
      <c r="F21" s="80"/>
      <c r="G21" s="80"/>
      <c r="H21" s="80"/>
      <c r="I21" s="81"/>
      <c r="J21" s="80"/>
      <c r="K21" s="80"/>
      <c r="L21" s="81"/>
      <c r="M21" s="80"/>
      <c r="N21" s="80"/>
      <c r="O21" s="81"/>
      <c r="P21" s="80"/>
      <c r="Q21" s="80"/>
      <c r="R21" s="80"/>
      <c r="S21" s="80"/>
      <c r="T21" s="80"/>
      <c r="U21" s="80"/>
      <c r="V21" s="80"/>
      <c r="W21" s="80"/>
      <c r="X21" s="80"/>
    </row>
    <row r="22" spans="1:24" collapsed="1">
      <c r="A22" s="3" t="s">
        <v>60</v>
      </c>
      <c r="B22" s="11"/>
      <c r="C22" s="11"/>
      <c r="D22" s="11">
        <f t="shared" si="0"/>
        <v>0</v>
      </c>
      <c r="E22" s="11">
        <v>2</v>
      </c>
      <c r="F22" s="11">
        <v>0</v>
      </c>
      <c r="G22" s="11">
        <v>0</v>
      </c>
      <c r="H22" s="11">
        <v>0</v>
      </c>
      <c r="I22" s="12">
        <f t="shared" si="1"/>
        <v>0</v>
      </c>
      <c r="J22" s="11">
        <v>0</v>
      </c>
      <c r="K22" s="11">
        <v>0</v>
      </c>
      <c r="L22" s="12">
        <f t="shared" si="2"/>
        <v>0</v>
      </c>
      <c r="M22" s="11">
        <v>0</v>
      </c>
      <c r="N22" s="11">
        <v>0</v>
      </c>
      <c r="O22" s="12">
        <f t="shared" si="3"/>
        <v>0</v>
      </c>
      <c r="P22" s="11">
        <v>0</v>
      </c>
      <c r="Q22" s="11">
        <v>0</v>
      </c>
      <c r="R22" s="11">
        <v>0</v>
      </c>
      <c r="S22" s="11">
        <v>0</v>
      </c>
      <c r="T22" s="11">
        <v>2</v>
      </c>
      <c r="U22" s="11">
        <f t="shared" si="4"/>
        <v>2</v>
      </c>
      <c r="V22" s="11">
        <v>0</v>
      </c>
      <c r="W22" s="11">
        <v>0</v>
      </c>
      <c r="X22" s="11">
        <f t="shared" si="5"/>
        <v>0</v>
      </c>
    </row>
    <row r="23" spans="1:24">
      <c r="A23" s="3" t="s">
        <v>56</v>
      </c>
      <c r="B23" s="11"/>
      <c r="C23" s="11"/>
      <c r="D23" s="11">
        <f t="shared" si="0"/>
        <v>3</v>
      </c>
      <c r="E23" s="11">
        <v>0</v>
      </c>
      <c r="F23" s="11">
        <v>1</v>
      </c>
      <c r="G23" s="11">
        <v>1</v>
      </c>
      <c r="H23" s="11">
        <v>2</v>
      </c>
      <c r="I23" s="12">
        <f t="shared" si="1"/>
        <v>0.5</v>
      </c>
      <c r="J23" s="11">
        <v>0</v>
      </c>
      <c r="K23" s="11">
        <v>0</v>
      </c>
      <c r="L23" s="12">
        <f t="shared" si="2"/>
        <v>0</v>
      </c>
      <c r="M23" s="11">
        <v>1</v>
      </c>
      <c r="N23" s="11">
        <v>2</v>
      </c>
      <c r="O23" s="12">
        <f t="shared" si="3"/>
        <v>0.5</v>
      </c>
      <c r="P23" s="11">
        <v>1</v>
      </c>
      <c r="Q23" s="11">
        <v>3</v>
      </c>
      <c r="R23" s="11">
        <v>1</v>
      </c>
      <c r="S23" s="11">
        <v>1</v>
      </c>
      <c r="T23" s="11">
        <v>1</v>
      </c>
      <c r="U23" s="11">
        <f t="shared" si="4"/>
        <v>2</v>
      </c>
      <c r="V23" s="11">
        <v>0</v>
      </c>
      <c r="W23" s="11">
        <v>0</v>
      </c>
      <c r="X23" s="11">
        <f t="shared" si="5"/>
        <v>7</v>
      </c>
    </row>
    <row r="24" spans="1:24" s="2" customFormat="1">
      <c r="A24" s="13" t="s">
        <v>1</v>
      </c>
      <c r="B24" s="13">
        <f>SUM(B3:B22)</f>
        <v>0</v>
      </c>
      <c r="C24" s="13">
        <f>SUM(C3:C22)</f>
        <v>0</v>
      </c>
      <c r="D24" s="13">
        <f>SUM(D3:D23)</f>
        <v>50</v>
      </c>
      <c r="E24" s="13">
        <f>SUM(E3:E23)</f>
        <v>20</v>
      </c>
      <c r="F24" s="13">
        <f>SUM(F3:F23)</f>
        <v>26</v>
      </c>
      <c r="G24" s="13">
        <f>SUM(G3:G23)</f>
        <v>14</v>
      </c>
      <c r="H24" s="13">
        <f>SUM(H3:H23)</f>
        <v>47</v>
      </c>
      <c r="I24" s="14">
        <f>G24/H24</f>
        <v>0.2978723404255319</v>
      </c>
      <c r="J24" s="13">
        <f>SUM(J3:J23)</f>
        <v>3</v>
      </c>
      <c r="K24" s="13">
        <f>SUM(K3:K23)</f>
        <v>21</v>
      </c>
      <c r="L24" s="14">
        <f>J24/K24</f>
        <v>0.14285714285714285</v>
      </c>
      <c r="M24" s="13">
        <f>SUM(M3:M23)</f>
        <v>13</v>
      </c>
      <c r="N24" s="13">
        <f>SUM(N3:N23)</f>
        <v>25</v>
      </c>
      <c r="O24" s="14">
        <f>M24/N24</f>
        <v>0.52</v>
      </c>
      <c r="P24" s="13">
        <f t="shared" ref="P24:X24" si="12">SUM(P3:P23)</f>
        <v>10</v>
      </c>
      <c r="Q24" s="13">
        <f t="shared" si="12"/>
        <v>9</v>
      </c>
      <c r="R24" s="13">
        <f t="shared" si="12"/>
        <v>16</v>
      </c>
      <c r="S24" s="13">
        <f t="shared" si="12"/>
        <v>15</v>
      </c>
      <c r="T24" s="13">
        <f t="shared" si="12"/>
        <v>27</v>
      </c>
      <c r="U24" s="13">
        <f t="shared" si="12"/>
        <v>42</v>
      </c>
      <c r="V24" s="13">
        <f t="shared" si="12"/>
        <v>0</v>
      </c>
      <c r="W24" s="13">
        <f t="shared" si="12"/>
        <v>0</v>
      </c>
      <c r="X24" s="13">
        <f t="shared" si="12"/>
        <v>38</v>
      </c>
    </row>
  </sheetData>
  <mergeCells count="15">
    <mergeCell ref="M1:O1"/>
    <mergeCell ref="J1:L1"/>
    <mergeCell ref="X1:X2"/>
    <mergeCell ref="Q1:Q2"/>
    <mergeCell ref="R1:R2"/>
    <mergeCell ref="S1:U1"/>
    <mergeCell ref="W1:W2"/>
    <mergeCell ref="P1:P2"/>
    <mergeCell ref="V1:V2"/>
    <mergeCell ref="G1:I1"/>
    <mergeCell ref="A1:A2"/>
    <mergeCell ref="B1:B2"/>
    <mergeCell ref="C1:C2"/>
    <mergeCell ref="D1:D2"/>
    <mergeCell ref="E1:F1"/>
  </mergeCells>
  <phoneticPr fontId="0" type="noConversion"/>
  <pageMargins left="0.75" right="0.75" top="1" bottom="1" header="0.5" footer="0.5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FF0000"/>
  </sheetPr>
  <dimension ref="A1:X24"/>
  <sheetViews>
    <sheetView workbookViewId="0">
      <selection activeCell="A19" sqref="A19"/>
    </sheetView>
  </sheetViews>
  <sheetFormatPr defaultRowHeight="12.75"/>
  <cols>
    <col min="1" max="1" width="16.7109375" bestFit="1" customWidth="1"/>
    <col min="2" max="2" width="7" bestFit="1" customWidth="1"/>
    <col min="3" max="3" width="6.5703125" bestFit="1" customWidth="1"/>
    <col min="4" max="4" width="5.7109375" bestFit="1" customWidth="1"/>
    <col min="5" max="5" width="5" bestFit="1" customWidth="1"/>
    <col min="6" max="6" width="6.28515625" bestFit="1" customWidth="1"/>
    <col min="7" max="8" width="3" bestFit="1" customWidth="1"/>
    <col min="9" max="9" width="7.28515625" bestFit="1" customWidth="1"/>
    <col min="10" max="10" width="2" bestFit="1" customWidth="1"/>
    <col min="11" max="11" width="3" bestFit="1" customWidth="1"/>
    <col min="12" max="12" width="7.28515625" bestFit="1" customWidth="1"/>
    <col min="13" max="14" width="3" bestFit="1" customWidth="1"/>
    <col min="15" max="15" width="7.28515625" bestFit="1" customWidth="1"/>
    <col min="16" max="16" width="6" bestFit="1" customWidth="1"/>
    <col min="17" max="18" width="3.42578125" bestFit="1" customWidth="1"/>
    <col min="19" max="20" width="2.85546875" bestFit="1" customWidth="1"/>
    <col min="21" max="21" width="3" bestFit="1" customWidth="1"/>
    <col min="22" max="22" width="8.42578125" bestFit="1" customWidth="1"/>
    <col min="24" max="24" width="8.42578125" bestFit="1" customWidth="1"/>
  </cols>
  <sheetData>
    <row r="1" spans="1:24" s="2" customFormat="1">
      <c r="A1" s="108" t="s">
        <v>0</v>
      </c>
      <c r="B1" s="108" t="s">
        <v>2</v>
      </c>
      <c r="C1" s="108" t="s">
        <v>14</v>
      </c>
      <c r="D1" s="108" t="s">
        <v>3</v>
      </c>
      <c r="E1" s="108" t="s">
        <v>25</v>
      </c>
      <c r="F1" s="108"/>
      <c r="G1" s="108" t="s">
        <v>19</v>
      </c>
      <c r="H1" s="108"/>
      <c r="I1" s="108"/>
      <c r="J1" s="108" t="s">
        <v>17</v>
      </c>
      <c r="K1" s="108"/>
      <c r="L1" s="108"/>
      <c r="M1" s="108" t="s">
        <v>18</v>
      </c>
      <c r="N1" s="108"/>
      <c r="O1" s="108"/>
      <c r="P1" s="108" t="s">
        <v>15</v>
      </c>
      <c r="Q1" s="108" t="s">
        <v>22</v>
      </c>
      <c r="R1" s="108" t="s">
        <v>23</v>
      </c>
      <c r="S1" s="108" t="s">
        <v>16</v>
      </c>
      <c r="T1" s="108"/>
      <c r="U1" s="108"/>
      <c r="V1" s="109" t="s">
        <v>24</v>
      </c>
      <c r="W1" s="108" t="s">
        <v>20</v>
      </c>
      <c r="X1" s="108" t="s">
        <v>21</v>
      </c>
    </row>
    <row r="2" spans="1:24" s="2" customFormat="1">
      <c r="A2" s="108"/>
      <c r="B2" s="108"/>
      <c r="C2" s="108"/>
      <c r="D2" s="108"/>
      <c r="E2" s="1" t="s">
        <v>26</v>
      </c>
      <c r="F2" s="1" t="s">
        <v>27</v>
      </c>
      <c r="G2" s="1" t="s">
        <v>8</v>
      </c>
      <c r="H2" s="1" t="s">
        <v>9</v>
      </c>
      <c r="I2" s="1" t="s">
        <v>10</v>
      </c>
      <c r="J2" s="1" t="s">
        <v>8</v>
      </c>
      <c r="K2" s="1" t="s">
        <v>9</v>
      </c>
      <c r="L2" s="1" t="s">
        <v>10</v>
      </c>
      <c r="M2" s="1" t="s">
        <v>8</v>
      </c>
      <c r="N2" s="1" t="s">
        <v>9</v>
      </c>
      <c r="O2" s="1" t="s">
        <v>10</v>
      </c>
      <c r="P2" s="108"/>
      <c r="Q2" s="108"/>
      <c r="R2" s="108"/>
      <c r="S2" s="1" t="s">
        <v>11</v>
      </c>
      <c r="T2" s="1" t="s">
        <v>13</v>
      </c>
      <c r="U2" s="1" t="s">
        <v>12</v>
      </c>
      <c r="V2" s="109"/>
      <c r="W2" s="108"/>
      <c r="X2" s="108"/>
    </row>
    <row r="3" spans="1:24">
      <c r="A3" s="3" t="s">
        <v>29</v>
      </c>
      <c r="B3" s="23"/>
      <c r="C3" s="23"/>
      <c r="D3" s="23"/>
      <c r="E3" s="23"/>
      <c r="F3" s="23"/>
      <c r="G3" s="23"/>
      <c r="H3" s="23"/>
      <c r="I3" s="24"/>
      <c r="J3" s="23"/>
      <c r="K3" s="23"/>
      <c r="L3" s="24"/>
      <c r="M3" s="23"/>
      <c r="N3" s="23"/>
      <c r="O3" s="24"/>
      <c r="P3" s="23"/>
      <c r="Q3" s="23"/>
      <c r="R3" s="23"/>
      <c r="S3" s="23"/>
      <c r="T3" s="23"/>
      <c r="U3" s="23"/>
      <c r="V3" s="23"/>
      <c r="W3" s="23"/>
      <c r="X3" s="23"/>
    </row>
    <row r="4" spans="1:24">
      <c r="A4" s="3" t="s">
        <v>76</v>
      </c>
      <c r="B4" s="11"/>
      <c r="C4" s="11"/>
      <c r="D4" s="11">
        <f t="shared" ref="D4:D21" si="0">+G4*2+J4*3+M4</f>
        <v>0</v>
      </c>
      <c r="E4" s="11"/>
      <c r="F4" s="11"/>
      <c r="G4" s="11"/>
      <c r="H4" s="11"/>
      <c r="I4" s="12">
        <f t="shared" ref="I4:I21" si="1">IF(H4=0,0,G4/H4)</f>
        <v>0</v>
      </c>
      <c r="J4" s="11"/>
      <c r="K4" s="11"/>
      <c r="L4" s="12">
        <f t="shared" ref="L4:L21" si="2">IF(K4=0,0,J4/K4)</f>
        <v>0</v>
      </c>
      <c r="M4" s="11"/>
      <c r="N4" s="11"/>
      <c r="O4" s="12">
        <f t="shared" ref="O4:O21" si="3">IF(N4=0,0,M4/N4)</f>
        <v>0</v>
      </c>
      <c r="P4" s="11"/>
      <c r="Q4" s="11"/>
      <c r="R4" s="11"/>
      <c r="S4" s="11"/>
      <c r="T4" s="11"/>
      <c r="U4" s="11">
        <f t="shared" ref="U4:U21" si="4">S4+T4</f>
        <v>0</v>
      </c>
      <c r="V4" s="11"/>
      <c r="W4" s="11"/>
      <c r="X4" s="11">
        <f t="shared" ref="X4:X21" si="5">+D4+F4+G4+J4+M4+P4+Q4+S4+T4+W4-E4-H4-K4-N4-R4</f>
        <v>0</v>
      </c>
    </row>
    <row r="5" spans="1:24">
      <c r="A5" s="3" t="s">
        <v>59</v>
      </c>
      <c r="B5" s="11"/>
      <c r="C5" s="11"/>
      <c r="D5" s="11">
        <f t="shared" si="0"/>
        <v>0</v>
      </c>
      <c r="E5" s="11"/>
      <c r="F5" s="11"/>
      <c r="G5" s="11"/>
      <c r="H5" s="11"/>
      <c r="I5" s="12">
        <f t="shared" si="1"/>
        <v>0</v>
      </c>
      <c r="J5" s="11"/>
      <c r="K5" s="11"/>
      <c r="L5" s="12">
        <f t="shared" si="2"/>
        <v>0</v>
      </c>
      <c r="M5" s="11"/>
      <c r="N5" s="11"/>
      <c r="O5" s="12">
        <f t="shared" si="3"/>
        <v>0</v>
      </c>
      <c r="P5" s="11"/>
      <c r="Q5" s="11"/>
      <c r="R5" s="11"/>
      <c r="S5" s="11"/>
      <c r="T5" s="11"/>
      <c r="U5" s="11">
        <f t="shared" si="4"/>
        <v>0</v>
      </c>
      <c r="V5" s="11"/>
      <c r="W5" s="11"/>
      <c r="X5" s="11">
        <f t="shared" si="5"/>
        <v>0</v>
      </c>
    </row>
    <row r="6" spans="1:24">
      <c r="A6" s="3" t="s">
        <v>30</v>
      </c>
      <c r="B6" s="11"/>
      <c r="C6" s="11"/>
      <c r="D6" s="11">
        <f t="shared" si="0"/>
        <v>0</v>
      </c>
      <c r="E6" s="11"/>
      <c r="F6" s="11"/>
      <c r="G6" s="11"/>
      <c r="H6" s="11"/>
      <c r="I6" s="12">
        <f t="shared" si="1"/>
        <v>0</v>
      </c>
      <c r="J6" s="11"/>
      <c r="K6" s="11"/>
      <c r="L6" s="12">
        <f t="shared" si="2"/>
        <v>0</v>
      </c>
      <c r="M6" s="11"/>
      <c r="N6" s="11"/>
      <c r="O6" s="12">
        <f t="shared" si="3"/>
        <v>0</v>
      </c>
      <c r="P6" s="11"/>
      <c r="Q6" s="11"/>
      <c r="R6" s="11"/>
      <c r="S6" s="11"/>
      <c r="T6" s="11"/>
      <c r="U6" s="11">
        <f t="shared" si="4"/>
        <v>0</v>
      </c>
      <c r="V6" s="11"/>
      <c r="W6" s="11"/>
      <c r="X6" s="11">
        <f t="shared" si="5"/>
        <v>0</v>
      </c>
    </row>
    <row r="7" spans="1:24">
      <c r="A7" s="3" t="s">
        <v>57</v>
      </c>
      <c r="B7" s="23"/>
      <c r="C7" s="23"/>
      <c r="D7" s="23"/>
      <c r="E7" s="23"/>
      <c r="F7" s="23"/>
      <c r="G7" s="23"/>
      <c r="H7" s="23"/>
      <c r="I7" s="24"/>
      <c r="J7" s="23"/>
      <c r="K7" s="23"/>
      <c r="L7" s="24"/>
      <c r="M7" s="23"/>
      <c r="N7" s="23"/>
      <c r="O7" s="24"/>
      <c r="P7" s="23"/>
      <c r="Q7" s="23"/>
      <c r="R7" s="23"/>
      <c r="S7" s="23"/>
      <c r="T7" s="23"/>
      <c r="U7" s="23"/>
      <c r="V7" s="23"/>
      <c r="W7" s="23"/>
      <c r="X7" s="23"/>
    </row>
    <row r="8" spans="1:24">
      <c r="A8" s="3" t="s">
        <v>31</v>
      </c>
      <c r="B8" s="23"/>
      <c r="C8" s="23"/>
      <c r="D8" s="23"/>
      <c r="E8" s="23"/>
      <c r="F8" s="23"/>
      <c r="G8" s="23"/>
      <c r="H8" s="23"/>
      <c r="I8" s="24"/>
      <c r="J8" s="23"/>
      <c r="K8" s="23"/>
      <c r="L8" s="24"/>
      <c r="M8" s="23"/>
      <c r="N8" s="23"/>
      <c r="O8" s="24"/>
      <c r="P8" s="23"/>
      <c r="Q8" s="23"/>
      <c r="R8" s="23"/>
      <c r="S8" s="23"/>
      <c r="T8" s="23"/>
      <c r="U8" s="23"/>
      <c r="V8" s="23"/>
      <c r="W8" s="23"/>
      <c r="X8" s="23"/>
    </row>
    <row r="9" spans="1:24">
      <c r="A9" s="3" t="s">
        <v>32</v>
      </c>
      <c r="B9" s="23"/>
      <c r="C9" s="23"/>
      <c r="D9" s="23"/>
      <c r="E9" s="23"/>
      <c r="F9" s="23"/>
      <c r="G9" s="23"/>
      <c r="H9" s="23"/>
      <c r="I9" s="24"/>
      <c r="J9" s="23"/>
      <c r="K9" s="23"/>
      <c r="L9" s="24"/>
      <c r="M9" s="23"/>
      <c r="N9" s="23"/>
      <c r="O9" s="24"/>
      <c r="P9" s="23"/>
      <c r="Q9" s="23"/>
      <c r="R9" s="23"/>
      <c r="S9" s="23"/>
      <c r="T9" s="23"/>
      <c r="U9" s="23"/>
      <c r="V9" s="23"/>
      <c r="W9" s="23"/>
      <c r="X9" s="23"/>
    </row>
    <row r="10" spans="1:24">
      <c r="A10" s="3" t="s">
        <v>33</v>
      </c>
      <c r="B10" s="11"/>
      <c r="C10" s="11"/>
      <c r="D10" s="11">
        <f t="shared" si="0"/>
        <v>0</v>
      </c>
      <c r="E10" s="11"/>
      <c r="F10" s="11"/>
      <c r="G10" s="11"/>
      <c r="H10" s="11"/>
      <c r="I10" s="12">
        <f t="shared" si="1"/>
        <v>0</v>
      </c>
      <c r="J10" s="11"/>
      <c r="K10" s="11"/>
      <c r="L10" s="12">
        <f t="shared" si="2"/>
        <v>0</v>
      </c>
      <c r="M10" s="11"/>
      <c r="N10" s="11"/>
      <c r="O10" s="12">
        <f t="shared" si="3"/>
        <v>0</v>
      </c>
      <c r="P10" s="11"/>
      <c r="Q10" s="11"/>
      <c r="R10" s="11"/>
      <c r="S10" s="11"/>
      <c r="T10" s="11"/>
      <c r="U10" s="11">
        <f t="shared" si="4"/>
        <v>0</v>
      </c>
      <c r="V10" s="11"/>
      <c r="W10" s="11"/>
      <c r="X10" s="11">
        <f t="shared" si="5"/>
        <v>0</v>
      </c>
    </row>
    <row r="11" spans="1:24">
      <c r="A11" s="3" t="s">
        <v>52</v>
      </c>
      <c r="B11" s="11"/>
      <c r="C11" s="11"/>
      <c r="D11" s="11">
        <f t="shared" si="0"/>
        <v>0</v>
      </c>
      <c r="E11" s="11"/>
      <c r="F11" s="11"/>
      <c r="G11" s="11"/>
      <c r="H11" s="11"/>
      <c r="I11" s="12">
        <f t="shared" si="1"/>
        <v>0</v>
      </c>
      <c r="J11" s="11"/>
      <c r="K11" s="11"/>
      <c r="L11" s="12">
        <f t="shared" si="2"/>
        <v>0</v>
      </c>
      <c r="M11" s="11"/>
      <c r="N11" s="11"/>
      <c r="O11" s="12">
        <f t="shared" si="3"/>
        <v>0</v>
      </c>
      <c r="P11" s="11"/>
      <c r="Q11" s="11"/>
      <c r="R11" s="11"/>
      <c r="S11" s="11"/>
      <c r="T11" s="11"/>
      <c r="U11" s="11">
        <f t="shared" si="4"/>
        <v>0</v>
      </c>
      <c r="V11" s="11"/>
      <c r="W11" s="11"/>
      <c r="X11" s="11">
        <f t="shared" si="5"/>
        <v>0</v>
      </c>
    </row>
    <row r="12" spans="1:24">
      <c r="A12" s="3" t="s">
        <v>75</v>
      </c>
      <c r="B12" s="11"/>
      <c r="C12" s="11"/>
      <c r="D12" s="11">
        <f t="shared" si="0"/>
        <v>0</v>
      </c>
      <c r="E12" s="11"/>
      <c r="F12" s="11"/>
      <c r="G12" s="11"/>
      <c r="H12" s="11"/>
      <c r="I12" s="12">
        <f t="shared" si="1"/>
        <v>0</v>
      </c>
      <c r="J12" s="11"/>
      <c r="K12" s="11"/>
      <c r="L12" s="12">
        <f t="shared" si="2"/>
        <v>0</v>
      </c>
      <c r="M12" s="11"/>
      <c r="N12" s="11"/>
      <c r="O12" s="12">
        <f t="shared" si="3"/>
        <v>0</v>
      </c>
      <c r="P12" s="11"/>
      <c r="Q12" s="11"/>
      <c r="R12" s="11"/>
      <c r="S12" s="11"/>
      <c r="T12" s="11"/>
      <c r="U12" s="11">
        <f t="shared" si="4"/>
        <v>0</v>
      </c>
      <c r="V12" s="11"/>
      <c r="W12" s="11"/>
      <c r="X12" s="11">
        <f t="shared" si="5"/>
        <v>0</v>
      </c>
    </row>
    <row r="13" spans="1:24">
      <c r="A13" s="3" t="s">
        <v>39</v>
      </c>
      <c r="B13" s="23"/>
      <c r="C13" s="23"/>
      <c r="D13" s="23"/>
      <c r="E13" s="23"/>
      <c r="F13" s="23"/>
      <c r="G13" s="23"/>
      <c r="H13" s="23"/>
      <c r="I13" s="24"/>
      <c r="J13" s="23"/>
      <c r="K13" s="23"/>
      <c r="L13" s="24"/>
      <c r="M13" s="23"/>
      <c r="N13" s="23"/>
      <c r="O13" s="24"/>
      <c r="P13" s="23"/>
      <c r="Q13" s="23"/>
      <c r="R13" s="23"/>
      <c r="S13" s="23"/>
      <c r="T13" s="23"/>
      <c r="U13" s="23"/>
      <c r="V13" s="23"/>
      <c r="W13" s="23"/>
      <c r="X13" s="23"/>
    </row>
    <row r="14" spans="1:24">
      <c r="A14" s="3" t="s">
        <v>34</v>
      </c>
      <c r="B14" s="11"/>
      <c r="C14" s="11"/>
      <c r="D14" s="11">
        <f t="shared" si="0"/>
        <v>0</v>
      </c>
      <c r="E14" s="11"/>
      <c r="F14" s="11"/>
      <c r="G14" s="11"/>
      <c r="H14" s="11"/>
      <c r="I14" s="12">
        <f t="shared" si="1"/>
        <v>0</v>
      </c>
      <c r="J14" s="11"/>
      <c r="K14" s="11"/>
      <c r="L14" s="12">
        <f t="shared" si="2"/>
        <v>0</v>
      </c>
      <c r="M14" s="11"/>
      <c r="N14" s="11"/>
      <c r="O14" s="12">
        <f t="shared" si="3"/>
        <v>0</v>
      </c>
      <c r="P14" s="11"/>
      <c r="Q14" s="11"/>
      <c r="R14" s="11"/>
      <c r="S14" s="11"/>
      <c r="T14" s="11"/>
      <c r="U14" s="11">
        <f t="shared" si="4"/>
        <v>0</v>
      </c>
      <c r="V14" s="11"/>
      <c r="W14" s="11"/>
      <c r="X14" s="11">
        <f t="shared" si="5"/>
        <v>0</v>
      </c>
    </row>
    <row r="15" spans="1:24">
      <c r="A15" s="3" t="s">
        <v>35</v>
      </c>
      <c r="B15" s="11"/>
      <c r="C15" s="11"/>
      <c r="D15" s="11">
        <f t="shared" si="0"/>
        <v>0</v>
      </c>
      <c r="E15" s="11"/>
      <c r="F15" s="11"/>
      <c r="G15" s="11"/>
      <c r="H15" s="11"/>
      <c r="I15" s="12">
        <f t="shared" si="1"/>
        <v>0</v>
      </c>
      <c r="J15" s="11"/>
      <c r="K15" s="11"/>
      <c r="L15" s="12">
        <f t="shared" si="2"/>
        <v>0</v>
      </c>
      <c r="M15" s="11"/>
      <c r="N15" s="11"/>
      <c r="O15" s="12">
        <f t="shared" si="3"/>
        <v>0</v>
      </c>
      <c r="P15" s="11"/>
      <c r="Q15" s="11"/>
      <c r="R15" s="11"/>
      <c r="S15" s="11"/>
      <c r="T15" s="11"/>
      <c r="U15" s="11">
        <f t="shared" si="4"/>
        <v>0</v>
      </c>
      <c r="V15" s="11"/>
      <c r="W15" s="11"/>
      <c r="X15" s="11">
        <f t="shared" si="5"/>
        <v>0</v>
      </c>
    </row>
    <row r="16" spans="1:24">
      <c r="A16" s="3" t="s">
        <v>38</v>
      </c>
      <c r="B16" s="23"/>
      <c r="C16" s="23"/>
      <c r="D16" s="23"/>
      <c r="E16" s="23"/>
      <c r="F16" s="23"/>
      <c r="G16" s="23"/>
      <c r="H16" s="23"/>
      <c r="I16" s="24"/>
      <c r="J16" s="23"/>
      <c r="K16" s="23"/>
      <c r="L16" s="24"/>
      <c r="M16" s="23"/>
      <c r="N16" s="23"/>
      <c r="O16" s="24"/>
      <c r="P16" s="23"/>
      <c r="Q16" s="23"/>
      <c r="R16" s="23"/>
      <c r="S16" s="23"/>
      <c r="T16" s="23"/>
      <c r="U16" s="23"/>
      <c r="V16" s="23"/>
      <c r="W16" s="23"/>
      <c r="X16" s="23"/>
    </row>
    <row r="17" spans="1:24">
      <c r="A17" s="3" t="s">
        <v>36</v>
      </c>
      <c r="B17" s="11"/>
      <c r="C17" s="11"/>
      <c r="D17" s="11">
        <f t="shared" si="0"/>
        <v>0</v>
      </c>
      <c r="E17" s="11"/>
      <c r="F17" s="11"/>
      <c r="G17" s="11"/>
      <c r="H17" s="11"/>
      <c r="I17" s="12">
        <f t="shared" si="1"/>
        <v>0</v>
      </c>
      <c r="J17" s="11"/>
      <c r="K17" s="11"/>
      <c r="L17" s="12">
        <f t="shared" si="2"/>
        <v>0</v>
      </c>
      <c r="M17" s="11"/>
      <c r="N17" s="11"/>
      <c r="O17" s="12">
        <f t="shared" si="3"/>
        <v>0</v>
      </c>
      <c r="P17" s="11"/>
      <c r="Q17" s="11"/>
      <c r="R17" s="11"/>
      <c r="S17" s="11"/>
      <c r="T17" s="11"/>
      <c r="U17" s="11">
        <f t="shared" si="4"/>
        <v>0</v>
      </c>
      <c r="V17" s="11"/>
      <c r="W17" s="11"/>
      <c r="X17" s="11">
        <f t="shared" si="5"/>
        <v>0</v>
      </c>
    </row>
    <row r="18" spans="1:24">
      <c r="A18" s="3" t="s">
        <v>58</v>
      </c>
      <c r="B18" s="11"/>
      <c r="C18" s="11"/>
      <c r="D18" s="11">
        <f t="shared" si="0"/>
        <v>0</v>
      </c>
      <c r="E18" s="11"/>
      <c r="F18" s="11"/>
      <c r="G18" s="11"/>
      <c r="H18" s="11"/>
      <c r="I18" s="12">
        <f t="shared" si="1"/>
        <v>0</v>
      </c>
      <c r="J18" s="11"/>
      <c r="K18" s="11"/>
      <c r="L18" s="12">
        <f t="shared" si="2"/>
        <v>0</v>
      </c>
      <c r="M18" s="11"/>
      <c r="N18" s="11"/>
      <c r="O18" s="12">
        <f t="shared" si="3"/>
        <v>0</v>
      </c>
      <c r="P18" s="11"/>
      <c r="Q18" s="11"/>
      <c r="R18" s="11"/>
      <c r="S18" s="11"/>
      <c r="T18" s="11"/>
      <c r="U18" s="11">
        <f t="shared" si="4"/>
        <v>0</v>
      </c>
      <c r="V18" s="11"/>
      <c r="W18" s="11"/>
      <c r="X18" s="11">
        <f t="shared" si="5"/>
        <v>0</v>
      </c>
    </row>
    <row r="19" spans="1:24">
      <c r="A19" s="3" t="s">
        <v>37</v>
      </c>
      <c r="B19" s="11"/>
      <c r="C19" s="11"/>
      <c r="D19" s="11">
        <f t="shared" si="0"/>
        <v>0</v>
      </c>
      <c r="E19" s="11"/>
      <c r="F19" s="11"/>
      <c r="G19" s="11"/>
      <c r="H19" s="11"/>
      <c r="I19" s="12">
        <f t="shared" si="1"/>
        <v>0</v>
      </c>
      <c r="J19" s="11"/>
      <c r="K19" s="11"/>
      <c r="L19" s="12">
        <f t="shared" si="2"/>
        <v>0</v>
      </c>
      <c r="M19" s="11"/>
      <c r="N19" s="11"/>
      <c r="O19" s="12">
        <f t="shared" si="3"/>
        <v>0</v>
      </c>
      <c r="P19" s="11"/>
      <c r="Q19" s="11"/>
      <c r="R19" s="11"/>
      <c r="S19" s="11"/>
      <c r="T19" s="11"/>
      <c r="U19" s="11">
        <f t="shared" si="4"/>
        <v>0</v>
      </c>
      <c r="V19" s="11"/>
      <c r="W19" s="11"/>
      <c r="X19" s="11">
        <f t="shared" si="5"/>
        <v>0</v>
      </c>
    </row>
    <row r="20" spans="1:24">
      <c r="A20" s="3" t="s">
        <v>54</v>
      </c>
      <c r="B20" s="11"/>
      <c r="C20" s="11"/>
      <c r="D20" s="11">
        <f t="shared" si="0"/>
        <v>0</v>
      </c>
      <c r="E20" s="11"/>
      <c r="F20" s="11"/>
      <c r="G20" s="11"/>
      <c r="H20" s="11"/>
      <c r="I20" s="12">
        <f t="shared" si="1"/>
        <v>0</v>
      </c>
      <c r="J20" s="11"/>
      <c r="K20" s="11"/>
      <c r="L20" s="12">
        <f t="shared" si="2"/>
        <v>0</v>
      </c>
      <c r="M20" s="11"/>
      <c r="N20" s="11"/>
      <c r="O20" s="12">
        <f t="shared" si="3"/>
        <v>0</v>
      </c>
      <c r="P20" s="11"/>
      <c r="Q20" s="11"/>
      <c r="R20" s="11"/>
      <c r="S20" s="11"/>
      <c r="T20" s="11"/>
      <c r="U20" s="11">
        <f t="shared" si="4"/>
        <v>0</v>
      </c>
      <c r="V20" s="11"/>
      <c r="W20" s="11"/>
      <c r="X20" s="11">
        <f t="shared" si="5"/>
        <v>0</v>
      </c>
    </row>
    <row r="21" spans="1:24">
      <c r="A21" s="3" t="s">
        <v>55</v>
      </c>
      <c r="B21" s="11"/>
      <c r="C21" s="11"/>
      <c r="D21" s="11">
        <f t="shared" si="0"/>
        <v>0</v>
      </c>
      <c r="E21" s="11"/>
      <c r="F21" s="11"/>
      <c r="G21" s="11"/>
      <c r="H21" s="11"/>
      <c r="I21" s="12">
        <f t="shared" si="1"/>
        <v>0</v>
      </c>
      <c r="J21" s="11"/>
      <c r="K21" s="11"/>
      <c r="L21" s="12">
        <f t="shared" si="2"/>
        <v>0</v>
      </c>
      <c r="M21" s="11"/>
      <c r="N21" s="11"/>
      <c r="O21" s="12">
        <f t="shared" si="3"/>
        <v>0</v>
      </c>
      <c r="P21" s="11"/>
      <c r="Q21" s="11"/>
      <c r="R21" s="11"/>
      <c r="S21" s="11"/>
      <c r="T21" s="11"/>
      <c r="U21" s="11">
        <f t="shared" si="4"/>
        <v>0</v>
      </c>
      <c r="V21" s="11"/>
      <c r="W21" s="11"/>
      <c r="X21" s="11">
        <f t="shared" si="5"/>
        <v>0</v>
      </c>
    </row>
    <row r="22" spans="1:24">
      <c r="A22" s="3" t="s">
        <v>60</v>
      </c>
      <c r="B22" s="23"/>
      <c r="C22" s="23"/>
      <c r="D22" s="23"/>
      <c r="E22" s="23"/>
      <c r="F22" s="23"/>
      <c r="G22" s="23"/>
      <c r="H22" s="23"/>
      <c r="I22" s="24"/>
      <c r="J22" s="23"/>
      <c r="K22" s="23"/>
      <c r="L22" s="24"/>
      <c r="M22" s="23"/>
      <c r="N22" s="23"/>
      <c r="O22" s="24"/>
      <c r="P22" s="23"/>
      <c r="Q22" s="23"/>
      <c r="R22" s="23"/>
      <c r="S22" s="23"/>
      <c r="T22" s="23"/>
      <c r="U22" s="23"/>
      <c r="V22" s="23"/>
      <c r="W22" s="23"/>
      <c r="X22" s="23"/>
    </row>
    <row r="23" spans="1:24">
      <c r="A23" s="3" t="s">
        <v>56</v>
      </c>
      <c r="B23" s="23"/>
      <c r="C23" s="23"/>
      <c r="D23" s="23"/>
      <c r="E23" s="23"/>
      <c r="F23" s="23"/>
      <c r="G23" s="23"/>
      <c r="H23" s="23"/>
      <c r="I23" s="24"/>
      <c r="J23" s="23"/>
      <c r="K23" s="23"/>
      <c r="L23" s="24"/>
      <c r="M23" s="23"/>
      <c r="N23" s="23"/>
      <c r="O23" s="24"/>
      <c r="P23" s="23"/>
      <c r="Q23" s="23"/>
      <c r="R23" s="23"/>
      <c r="S23" s="23"/>
      <c r="T23" s="23"/>
      <c r="U23" s="23"/>
      <c r="V23" s="23"/>
      <c r="W23" s="23"/>
      <c r="X23" s="23"/>
    </row>
    <row r="24" spans="1:24" s="2" customFormat="1">
      <c r="A24" s="13" t="s">
        <v>1</v>
      </c>
      <c r="B24" s="13">
        <f>SUM(B3:B22)</f>
        <v>0</v>
      </c>
      <c r="C24" s="13">
        <f>SUM(C3:C22)</f>
        <v>0</v>
      </c>
      <c r="D24" s="13">
        <f>SUM(D3:D23)</f>
        <v>0</v>
      </c>
      <c r="E24" s="13">
        <f>SUM(E3:E23)</f>
        <v>0</v>
      </c>
      <c r="F24" s="13">
        <f>SUM(F3:F23)</f>
        <v>0</v>
      </c>
      <c r="G24" s="13">
        <f>SUM(G3:G23)</f>
        <v>0</v>
      </c>
      <c r="H24" s="13">
        <f>SUM(H3:H23)</f>
        <v>0</v>
      </c>
      <c r="I24" s="14" t="e">
        <f>G24/H24</f>
        <v>#DIV/0!</v>
      </c>
      <c r="J24" s="13">
        <f>SUM(J3:J23)</f>
        <v>0</v>
      </c>
      <c r="K24" s="13">
        <f>SUM(K3:K23)</f>
        <v>0</v>
      </c>
      <c r="L24" s="14" t="e">
        <f>J24/K24</f>
        <v>#DIV/0!</v>
      </c>
      <c r="M24" s="13">
        <f>SUM(M3:M23)</f>
        <v>0</v>
      </c>
      <c r="N24" s="13">
        <f>SUM(N3:N23)</f>
        <v>0</v>
      </c>
      <c r="O24" s="14" t="e">
        <f>M24/N24</f>
        <v>#DIV/0!</v>
      </c>
      <c r="P24" s="13">
        <f t="shared" ref="P24:X24" si="6">SUM(P3:P23)</f>
        <v>0</v>
      </c>
      <c r="Q24" s="13">
        <f t="shared" si="6"/>
        <v>0</v>
      </c>
      <c r="R24" s="13">
        <f t="shared" si="6"/>
        <v>0</v>
      </c>
      <c r="S24" s="13">
        <f t="shared" si="6"/>
        <v>0</v>
      </c>
      <c r="T24" s="13">
        <f t="shared" si="6"/>
        <v>0</v>
      </c>
      <c r="U24" s="13">
        <f t="shared" si="6"/>
        <v>0</v>
      </c>
      <c r="V24" s="13">
        <f t="shared" si="6"/>
        <v>0</v>
      </c>
      <c r="W24" s="13">
        <f t="shared" si="6"/>
        <v>0</v>
      </c>
      <c r="X24" s="13">
        <f t="shared" si="6"/>
        <v>0</v>
      </c>
    </row>
  </sheetData>
  <mergeCells count="15">
    <mergeCell ref="A1:A2"/>
    <mergeCell ref="B1:B2"/>
    <mergeCell ref="C1:C2"/>
    <mergeCell ref="D1:D2"/>
    <mergeCell ref="W1:W2"/>
    <mergeCell ref="V1:V2"/>
    <mergeCell ref="P1:P2"/>
    <mergeCell ref="J1:L1"/>
    <mergeCell ref="M1:O1"/>
    <mergeCell ref="X1:X2"/>
    <mergeCell ref="E1:F1"/>
    <mergeCell ref="G1:I1"/>
    <mergeCell ref="Q1:Q2"/>
    <mergeCell ref="R1:R2"/>
    <mergeCell ref="S1:U1"/>
  </mergeCells>
  <phoneticPr fontId="0" type="noConversion"/>
  <pageMargins left="0.75" right="0.75" top="1" bottom="1" header="0.5" footer="0.5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rgb="FFFF0000"/>
  </sheetPr>
  <dimension ref="A1:X24"/>
  <sheetViews>
    <sheetView workbookViewId="0">
      <selection activeCell="A5" sqref="A5"/>
    </sheetView>
  </sheetViews>
  <sheetFormatPr defaultRowHeight="12.75"/>
  <cols>
    <col min="1" max="1" width="16.7109375" bestFit="1" customWidth="1"/>
    <col min="2" max="2" width="7" bestFit="1" customWidth="1"/>
    <col min="3" max="3" width="6.5703125" bestFit="1" customWidth="1"/>
    <col min="4" max="4" width="5.7109375" bestFit="1" customWidth="1"/>
    <col min="5" max="5" width="5" bestFit="1" customWidth="1"/>
    <col min="6" max="6" width="6.28515625" bestFit="1" customWidth="1"/>
    <col min="7" max="8" width="3" bestFit="1" customWidth="1"/>
    <col min="9" max="9" width="7.28515625" bestFit="1" customWidth="1"/>
    <col min="10" max="10" width="2" bestFit="1" customWidth="1"/>
    <col min="11" max="11" width="3" bestFit="1" customWidth="1"/>
    <col min="12" max="12" width="7.28515625" bestFit="1" customWidth="1"/>
    <col min="13" max="13" width="2" bestFit="1" customWidth="1"/>
    <col min="14" max="14" width="3" bestFit="1" customWidth="1"/>
    <col min="15" max="15" width="7.28515625" bestFit="1" customWidth="1"/>
    <col min="16" max="16" width="6" bestFit="1" customWidth="1"/>
    <col min="17" max="18" width="3.42578125" bestFit="1" customWidth="1"/>
    <col min="19" max="21" width="3" bestFit="1" customWidth="1"/>
    <col min="22" max="22" width="8.42578125" bestFit="1" customWidth="1"/>
    <col min="24" max="24" width="8.42578125" bestFit="1" customWidth="1"/>
  </cols>
  <sheetData>
    <row r="1" spans="1:24" s="2" customFormat="1">
      <c r="A1" s="108" t="s">
        <v>0</v>
      </c>
      <c r="B1" s="108" t="s">
        <v>2</v>
      </c>
      <c r="C1" s="108" t="s">
        <v>14</v>
      </c>
      <c r="D1" s="108" t="s">
        <v>3</v>
      </c>
      <c r="E1" s="108" t="s">
        <v>25</v>
      </c>
      <c r="F1" s="108"/>
      <c r="G1" s="108" t="s">
        <v>19</v>
      </c>
      <c r="H1" s="108"/>
      <c r="I1" s="108"/>
      <c r="J1" s="108" t="s">
        <v>17</v>
      </c>
      <c r="K1" s="108"/>
      <c r="L1" s="108"/>
      <c r="M1" s="108" t="s">
        <v>18</v>
      </c>
      <c r="N1" s="108"/>
      <c r="O1" s="108"/>
      <c r="P1" s="108" t="s">
        <v>15</v>
      </c>
      <c r="Q1" s="108" t="s">
        <v>22</v>
      </c>
      <c r="R1" s="108" t="s">
        <v>23</v>
      </c>
      <c r="S1" s="108" t="s">
        <v>16</v>
      </c>
      <c r="T1" s="108"/>
      <c r="U1" s="108"/>
      <c r="V1" s="109" t="s">
        <v>24</v>
      </c>
      <c r="W1" s="108" t="s">
        <v>20</v>
      </c>
      <c r="X1" s="108" t="s">
        <v>21</v>
      </c>
    </row>
    <row r="2" spans="1:24" s="2" customFormat="1">
      <c r="A2" s="108"/>
      <c r="B2" s="108"/>
      <c r="C2" s="108"/>
      <c r="D2" s="108"/>
      <c r="E2" s="1" t="s">
        <v>26</v>
      </c>
      <c r="F2" s="1" t="s">
        <v>27</v>
      </c>
      <c r="G2" s="1" t="s">
        <v>8</v>
      </c>
      <c r="H2" s="1" t="s">
        <v>9</v>
      </c>
      <c r="I2" s="1" t="s">
        <v>10</v>
      </c>
      <c r="J2" s="1" t="s">
        <v>8</v>
      </c>
      <c r="K2" s="1" t="s">
        <v>9</v>
      </c>
      <c r="L2" s="1" t="s">
        <v>10</v>
      </c>
      <c r="M2" s="1" t="s">
        <v>8</v>
      </c>
      <c r="N2" s="1" t="s">
        <v>9</v>
      </c>
      <c r="O2" s="1" t="s">
        <v>10</v>
      </c>
      <c r="P2" s="108"/>
      <c r="Q2" s="108"/>
      <c r="R2" s="108"/>
      <c r="S2" s="1" t="s">
        <v>11</v>
      </c>
      <c r="T2" s="1" t="s">
        <v>13</v>
      </c>
      <c r="U2" s="1" t="s">
        <v>12</v>
      </c>
      <c r="V2" s="109"/>
      <c r="W2" s="108"/>
      <c r="X2" s="108"/>
    </row>
    <row r="3" spans="1:24">
      <c r="A3" s="3" t="s">
        <v>29</v>
      </c>
      <c r="B3" s="11"/>
      <c r="C3" s="11"/>
      <c r="D3" s="11">
        <f>+G3*2+J3*3+M3</f>
        <v>0</v>
      </c>
      <c r="E3" s="11"/>
      <c r="F3" s="11"/>
      <c r="G3" s="11"/>
      <c r="H3" s="11"/>
      <c r="I3" s="12">
        <f>IF(H3=0,0,G3/H3)</f>
        <v>0</v>
      </c>
      <c r="J3" s="11"/>
      <c r="K3" s="11"/>
      <c r="L3" s="12">
        <f>IF(K3=0,0,J3/K3)</f>
        <v>0</v>
      </c>
      <c r="M3" s="11"/>
      <c r="N3" s="11"/>
      <c r="O3" s="12">
        <f>IF(N3=0,0,M3/N3)</f>
        <v>0</v>
      </c>
      <c r="P3" s="11"/>
      <c r="Q3" s="11"/>
      <c r="R3" s="11"/>
      <c r="S3" s="11"/>
      <c r="T3" s="11"/>
      <c r="U3" s="11">
        <f>S3+T3</f>
        <v>0</v>
      </c>
      <c r="V3" s="11"/>
      <c r="W3" s="11"/>
      <c r="X3" s="11">
        <f>+D3+F3+G3+J3+M3+P3+Q3+S3+T3+W3-E3-H3-K3-N3-R3</f>
        <v>0</v>
      </c>
    </row>
    <row r="4" spans="1:24">
      <c r="A4" s="3" t="s">
        <v>76</v>
      </c>
      <c r="B4" s="11"/>
      <c r="C4" s="11"/>
      <c r="D4" s="11">
        <f t="shared" ref="D4:D20" si="0">+G4*2+J4*3+M4</f>
        <v>0</v>
      </c>
      <c r="E4" s="11"/>
      <c r="F4" s="11"/>
      <c r="G4" s="11"/>
      <c r="H4" s="11"/>
      <c r="I4" s="12">
        <f t="shared" ref="I4:I20" si="1">IF(H4=0,0,G4/H4)</f>
        <v>0</v>
      </c>
      <c r="J4" s="11"/>
      <c r="K4" s="11"/>
      <c r="L4" s="12">
        <f t="shared" ref="L4:L20" si="2">IF(K4=0,0,J4/K4)</f>
        <v>0</v>
      </c>
      <c r="M4" s="11"/>
      <c r="N4" s="11"/>
      <c r="O4" s="12">
        <f t="shared" ref="O4:O20" si="3">IF(N4=0,0,M4/N4)</f>
        <v>0</v>
      </c>
      <c r="P4" s="11"/>
      <c r="Q4" s="11"/>
      <c r="R4" s="11"/>
      <c r="S4" s="11"/>
      <c r="T4" s="11"/>
      <c r="U4" s="11">
        <f t="shared" ref="U4:U20" si="4">S4+T4</f>
        <v>0</v>
      </c>
      <c r="V4" s="11"/>
      <c r="W4" s="11"/>
      <c r="X4" s="11">
        <f t="shared" ref="X4:X20" si="5">+D4+F4+G4+J4+M4+P4+Q4+S4+T4+W4-E4-H4-K4-N4-R4</f>
        <v>0</v>
      </c>
    </row>
    <row r="5" spans="1:24">
      <c r="A5" s="3" t="s">
        <v>59</v>
      </c>
      <c r="B5" s="23"/>
      <c r="C5" s="23"/>
      <c r="D5" s="23"/>
      <c r="E5" s="23"/>
      <c r="F5" s="23"/>
      <c r="G5" s="23"/>
      <c r="H5" s="23"/>
      <c r="I5" s="24"/>
      <c r="J5" s="23"/>
      <c r="K5" s="23"/>
      <c r="L5" s="24"/>
      <c r="M5" s="23"/>
      <c r="N5" s="23"/>
      <c r="O5" s="24"/>
      <c r="P5" s="23"/>
      <c r="Q5" s="23"/>
      <c r="R5" s="23"/>
      <c r="S5" s="23"/>
      <c r="T5" s="23"/>
      <c r="U5" s="23"/>
      <c r="V5" s="23"/>
      <c r="W5" s="23"/>
      <c r="X5" s="23"/>
    </row>
    <row r="6" spans="1:24">
      <c r="A6" s="3" t="s">
        <v>30</v>
      </c>
      <c r="B6" s="23"/>
      <c r="C6" s="23"/>
      <c r="D6" s="23"/>
      <c r="E6" s="23"/>
      <c r="F6" s="23"/>
      <c r="G6" s="23"/>
      <c r="H6" s="23"/>
      <c r="I6" s="24"/>
      <c r="J6" s="23"/>
      <c r="K6" s="23"/>
      <c r="L6" s="24"/>
      <c r="M6" s="23"/>
      <c r="N6" s="23"/>
      <c r="O6" s="24"/>
      <c r="P6" s="23"/>
      <c r="Q6" s="23"/>
      <c r="R6" s="23"/>
      <c r="S6" s="23"/>
      <c r="T6" s="23"/>
      <c r="U6" s="23"/>
      <c r="V6" s="23"/>
      <c r="W6" s="23"/>
      <c r="X6" s="23"/>
    </row>
    <row r="7" spans="1:24">
      <c r="A7" s="3" t="s">
        <v>57</v>
      </c>
      <c r="B7" s="23"/>
      <c r="C7" s="23"/>
      <c r="D7" s="23"/>
      <c r="E7" s="23"/>
      <c r="F7" s="23"/>
      <c r="G7" s="23"/>
      <c r="H7" s="23"/>
      <c r="I7" s="24"/>
      <c r="J7" s="23"/>
      <c r="K7" s="23"/>
      <c r="L7" s="24"/>
      <c r="M7" s="23"/>
      <c r="N7" s="23"/>
      <c r="O7" s="24"/>
      <c r="P7" s="23"/>
      <c r="Q7" s="23"/>
      <c r="R7" s="23"/>
      <c r="S7" s="23"/>
      <c r="T7" s="23"/>
      <c r="U7" s="23"/>
      <c r="V7" s="23"/>
      <c r="W7" s="23"/>
      <c r="X7" s="23"/>
    </row>
    <row r="8" spans="1:24">
      <c r="A8" s="3" t="s">
        <v>31</v>
      </c>
      <c r="B8" s="23"/>
      <c r="C8" s="23"/>
      <c r="D8" s="23"/>
      <c r="E8" s="23"/>
      <c r="F8" s="23"/>
      <c r="G8" s="23"/>
      <c r="H8" s="23"/>
      <c r="I8" s="24"/>
      <c r="J8" s="23"/>
      <c r="K8" s="23"/>
      <c r="L8" s="24"/>
      <c r="M8" s="23"/>
      <c r="N8" s="23"/>
      <c r="O8" s="24"/>
      <c r="P8" s="23"/>
      <c r="Q8" s="23"/>
      <c r="R8" s="23"/>
      <c r="S8" s="23"/>
      <c r="T8" s="23"/>
      <c r="U8" s="23"/>
      <c r="V8" s="23"/>
      <c r="W8" s="23"/>
      <c r="X8" s="23"/>
    </row>
    <row r="9" spans="1:24">
      <c r="A9" s="3" t="s">
        <v>32</v>
      </c>
      <c r="B9" s="11"/>
      <c r="C9" s="11"/>
      <c r="D9" s="11">
        <f t="shared" si="0"/>
        <v>0</v>
      </c>
      <c r="E9" s="11"/>
      <c r="F9" s="11"/>
      <c r="G9" s="11"/>
      <c r="H9" s="11"/>
      <c r="I9" s="12">
        <f t="shared" si="1"/>
        <v>0</v>
      </c>
      <c r="J9" s="11"/>
      <c r="K9" s="11"/>
      <c r="L9" s="12">
        <f t="shared" si="2"/>
        <v>0</v>
      </c>
      <c r="M9" s="11"/>
      <c r="N9" s="11"/>
      <c r="O9" s="12">
        <f t="shared" si="3"/>
        <v>0</v>
      </c>
      <c r="P9" s="11"/>
      <c r="Q9" s="11"/>
      <c r="R9" s="11"/>
      <c r="S9" s="11"/>
      <c r="T9" s="11"/>
      <c r="U9" s="11">
        <f t="shared" si="4"/>
        <v>0</v>
      </c>
      <c r="V9" s="11"/>
      <c r="W9" s="11"/>
      <c r="X9" s="11">
        <f t="shared" si="5"/>
        <v>0</v>
      </c>
    </row>
    <row r="10" spans="1:24">
      <c r="A10" s="3" t="s">
        <v>33</v>
      </c>
      <c r="B10" s="11"/>
      <c r="C10" s="11"/>
      <c r="D10" s="11">
        <f t="shared" si="0"/>
        <v>0</v>
      </c>
      <c r="E10" s="11"/>
      <c r="F10" s="11"/>
      <c r="G10" s="11"/>
      <c r="H10" s="11"/>
      <c r="I10" s="12">
        <f t="shared" si="1"/>
        <v>0</v>
      </c>
      <c r="J10" s="11"/>
      <c r="K10" s="11"/>
      <c r="L10" s="12">
        <f t="shared" si="2"/>
        <v>0</v>
      </c>
      <c r="M10" s="11"/>
      <c r="N10" s="11"/>
      <c r="O10" s="12">
        <f t="shared" si="3"/>
        <v>0</v>
      </c>
      <c r="P10" s="11"/>
      <c r="Q10" s="11"/>
      <c r="R10" s="11"/>
      <c r="S10" s="11"/>
      <c r="T10" s="11"/>
      <c r="U10" s="11">
        <f t="shared" si="4"/>
        <v>0</v>
      </c>
      <c r="V10" s="11"/>
      <c r="W10" s="11"/>
      <c r="X10" s="11">
        <f t="shared" si="5"/>
        <v>0</v>
      </c>
    </row>
    <row r="11" spans="1:24">
      <c r="A11" s="3" t="s">
        <v>52</v>
      </c>
      <c r="B11" s="11"/>
      <c r="C11" s="11"/>
      <c r="D11" s="11">
        <f t="shared" si="0"/>
        <v>0</v>
      </c>
      <c r="E11" s="11"/>
      <c r="F11" s="11"/>
      <c r="G11" s="11"/>
      <c r="H11" s="11"/>
      <c r="I11" s="12">
        <f t="shared" si="1"/>
        <v>0</v>
      </c>
      <c r="J11" s="11"/>
      <c r="K11" s="11"/>
      <c r="L11" s="12">
        <f t="shared" si="2"/>
        <v>0</v>
      </c>
      <c r="M11" s="11"/>
      <c r="N11" s="11"/>
      <c r="O11" s="12">
        <f t="shared" si="3"/>
        <v>0</v>
      </c>
      <c r="P11" s="11"/>
      <c r="Q11" s="11"/>
      <c r="R11" s="11"/>
      <c r="S11" s="11"/>
      <c r="T11" s="11"/>
      <c r="U11" s="11">
        <f t="shared" si="4"/>
        <v>0</v>
      </c>
      <c r="V11" s="11"/>
      <c r="W11" s="11"/>
      <c r="X11" s="11">
        <f t="shared" si="5"/>
        <v>0</v>
      </c>
    </row>
    <row r="12" spans="1:24">
      <c r="A12" s="3" t="s">
        <v>75</v>
      </c>
      <c r="B12" s="11"/>
      <c r="C12" s="11"/>
      <c r="D12" s="11">
        <f t="shared" si="0"/>
        <v>0</v>
      </c>
      <c r="E12" s="11"/>
      <c r="F12" s="11"/>
      <c r="G12" s="11"/>
      <c r="H12" s="11"/>
      <c r="I12" s="12">
        <f t="shared" si="1"/>
        <v>0</v>
      </c>
      <c r="J12" s="11"/>
      <c r="K12" s="11"/>
      <c r="L12" s="12">
        <f t="shared" si="2"/>
        <v>0</v>
      </c>
      <c r="M12" s="11"/>
      <c r="N12" s="11"/>
      <c r="O12" s="12">
        <f t="shared" si="3"/>
        <v>0</v>
      </c>
      <c r="P12" s="11"/>
      <c r="Q12" s="11"/>
      <c r="R12" s="11"/>
      <c r="S12" s="11"/>
      <c r="T12" s="11"/>
      <c r="U12" s="11">
        <f t="shared" si="4"/>
        <v>0</v>
      </c>
      <c r="V12" s="11"/>
      <c r="W12" s="11"/>
      <c r="X12" s="11">
        <f t="shared" si="5"/>
        <v>0</v>
      </c>
    </row>
    <row r="13" spans="1:24">
      <c r="A13" s="3" t="s">
        <v>39</v>
      </c>
      <c r="B13" s="11"/>
      <c r="C13" s="11"/>
      <c r="D13" s="11">
        <f t="shared" si="0"/>
        <v>0</v>
      </c>
      <c r="E13" s="11"/>
      <c r="F13" s="11"/>
      <c r="G13" s="11"/>
      <c r="H13" s="11"/>
      <c r="I13" s="12">
        <f t="shared" si="1"/>
        <v>0</v>
      </c>
      <c r="J13" s="11"/>
      <c r="K13" s="11"/>
      <c r="L13" s="12">
        <f t="shared" si="2"/>
        <v>0</v>
      </c>
      <c r="M13" s="11"/>
      <c r="N13" s="11"/>
      <c r="O13" s="12">
        <f t="shared" si="3"/>
        <v>0</v>
      </c>
      <c r="P13" s="11"/>
      <c r="Q13" s="11"/>
      <c r="R13" s="11"/>
      <c r="S13" s="11"/>
      <c r="T13" s="11"/>
      <c r="U13" s="11">
        <f t="shared" si="4"/>
        <v>0</v>
      </c>
      <c r="V13" s="11"/>
      <c r="W13" s="11"/>
      <c r="X13" s="11">
        <f t="shared" si="5"/>
        <v>0</v>
      </c>
    </row>
    <row r="14" spans="1:24">
      <c r="A14" s="3" t="s">
        <v>34</v>
      </c>
      <c r="B14" s="23"/>
      <c r="C14" s="23"/>
      <c r="D14" s="23"/>
      <c r="E14" s="23"/>
      <c r="F14" s="23"/>
      <c r="G14" s="23"/>
      <c r="H14" s="23"/>
      <c r="I14" s="24"/>
      <c r="J14" s="23"/>
      <c r="K14" s="23"/>
      <c r="L14" s="24"/>
      <c r="M14" s="23"/>
      <c r="N14" s="23"/>
      <c r="O14" s="24"/>
      <c r="P14" s="23"/>
      <c r="Q14" s="23"/>
      <c r="R14" s="23"/>
      <c r="S14" s="23"/>
      <c r="T14" s="23"/>
      <c r="U14" s="23"/>
      <c r="V14" s="23"/>
      <c r="W14" s="23"/>
      <c r="X14" s="23"/>
    </row>
    <row r="15" spans="1:24">
      <c r="A15" s="3" t="s">
        <v>35</v>
      </c>
      <c r="B15" s="11"/>
      <c r="C15" s="11"/>
      <c r="D15" s="11">
        <f t="shared" si="0"/>
        <v>0</v>
      </c>
      <c r="E15" s="11"/>
      <c r="F15" s="11"/>
      <c r="G15" s="11"/>
      <c r="H15" s="11"/>
      <c r="I15" s="12">
        <f t="shared" si="1"/>
        <v>0</v>
      </c>
      <c r="J15" s="11"/>
      <c r="K15" s="11"/>
      <c r="L15" s="12">
        <f t="shared" si="2"/>
        <v>0</v>
      </c>
      <c r="M15" s="11"/>
      <c r="N15" s="11"/>
      <c r="O15" s="12">
        <f t="shared" si="3"/>
        <v>0</v>
      </c>
      <c r="P15" s="11"/>
      <c r="Q15" s="11"/>
      <c r="R15" s="11"/>
      <c r="S15" s="11"/>
      <c r="T15" s="11"/>
      <c r="U15" s="11">
        <f t="shared" si="4"/>
        <v>0</v>
      </c>
      <c r="V15" s="11"/>
      <c r="W15" s="11"/>
      <c r="X15" s="11">
        <f t="shared" si="5"/>
        <v>0</v>
      </c>
    </row>
    <row r="16" spans="1:24">
      <c r="A16" s="3" t="s">
        <v>38</v>
      </c>
      <c r="B16" s="23"/>
      <c r="C16" s="23"/>
      <c r="D16" s="23"/>
      <c r="E16" s="23"/>
      <c r="F16" s="23"/>
      <c r="G16" s="23"/>
      <c r="H16" s="23"/>
      <c r="I16" s="24"/>
      <c r="J16" s="23"/>
      <c r="K16" s="23"/>
      <c r="L16" s="24"/>
      <c r="M16" s="23"/>
      <c r="N16" s="23"/>
      <c r="O16" s="24"/>
      <c r="P16" s="23"/>
      <c r="Q16" s="23"/>
      <c r="R16" s="23"/>
      <c r="S16" s="23"/>
      <c r="T16" s="23"/>
      <c r="U16" s="23"/>
      <c r="V16" s="23"/>
      <c r="W16" s="23"/>
      <c r="X16" s="23"/>
    </row>
    <row r="17" spans="1:24">
      <c r="A17" s="3" t="s">
        <v>36</v>
      </c>
      <c r="B17" s="23"/>
      <c r="C17" s="23"/>
      <c r="D17" s="23"/>
      <c r="E17" s="23"/>
      <c r="F17" s="23"/>
      <c r="G17" s="23"/>
      <c r="H17" s="23"/>
      <c r="I17" s="24"/>
      <c r="J17" s="23"/>
      <c r="K17" s="23"/>
      <c r="L17" s="24"/>
      <c r="M17" s="23"/>
      <c r="N17" s="23"/>
      <c r="O17" s="24"/>
      <c r="P17" s="23"/>
      <c r="Q17" s="23"/>
      <c r="R17" s="23"/>
      <c r="S17" s="23"/>
      <c r="T17" s="23"/>
      <c r="U17" s="23"/>
      <c r="V17" s="23"/>
      <c r="W17" s="23"/>
      <c r="X17" s="23"/>
    </row>
    <row r="18" spans="1:24">
      <c r="A18" s="3" t="s">
        <v>58</v>
      </c>
      <c r="B18" s="23"/>
      <c r="C18" s="23"/>
      <c r="D18" s="23"/>
      <c r="E18" s="23"/>
      <c r="F18" s="23"/>
      <c r="G18" s="23"/>
      <c r="H18" s="23"/>
      <c r="I18" s="24"/>
      <c r="J18" s="23"/>
      <c r="K18" s="23"/>
      <c r="L18" s="24"/>
      <c r="M18" s="23"/>
      <c r="N18" s="23"/>
      <c r="O18" s="24"/>
      <c r="P18" s="23"/>
      <c r="Q18" s="23"/>
      <c r="R18" s="23"/>
      <c r="S18" s="23"/>
      <c r="T18" s="23"/>
      <c r="U18" s="23"/>
      <c r="V18" s="23"/>
      <c r="W18" s="23"/>
      <c r="X18" s="23"/>
    </row>
    <row r="19" spans="1:24">
      <c r="A19" s="3" t="s">
        <v>37</v>
      </c>
      <c r="B19" s="11"/>
      <c r="C19" s="11"/>
      <c r="D19" s="11">
        <f t="shared" si="0"/>
        <v>0</v>
      </c>
      <c r="E19" s="11"/>
      <c r="F19" s="11"/>
      <c r="G19" s="11"/>
      <c r="H19" s="11"/>
      <c r="I19" s="12">
        <f t="shared" si="1"/>
        <v>0</v>
      </c>
      <c r="J19" s="11"/>
      <c r="K19" s="11"/>
      <c r="L19" s="12">
        <f t="shared" si="2"/>
        <v>0</v>
      </c>
      <c r="M19" s="11"/>
      <c r="N19" s="11"/>
      <c r="O19" s="12">
        <f t="shared" si="3"/>
        <v>0</v>
      </c>
      <c r="P19" s="11"/>
      <c r="Q19" s="11"/>
      <c r="R19" s="11"/>
      <c r="S19" s="11"/>
      <c r="T19" s="11"/>
      <c r="U19" s="11">
        <f t="shared" si="4"/>
        <v>0</v>
      </c>
      <c r="V19" s="11"/>
      <c r="W19" s="11"/>
      <c r="X19" s="11">
        <f t="shared" si="5"/>
        <v>0</v>
      </c>
    </row>
    <row r="20" spans="1:24">
      <c r="A20" s="3" t="s">
        <v>54</v>
      </c>
      <c r="B20" s="11"/>
      <c r="C20" s="11"/>
      <c r="D20" s="11">
        <f t="shared" si="0"/>
        <v>0</v>
      </c>
      <c r="E20" s="11"/>
      <c r="F20" s="11"/>
      <c r="G20" s="11"/>
      <c r="H20" s="11"/>
      <c r="I20" s="12">
        <f t="shared" si="1"/>
        <v>0</v>
      </c>
      <c r="J20" s="11"/>
      <c r="K20" s="11"/>
      <c r="L20" s="12">
        <f t="shared" si="2"/>
        <v>0</v>
      </c>
      <c r="M20" s="11"/>
      <c r="N20" s="11"/>
      <c r="O20" s="12">
        <f t="shared" si="3"/>
        <v>0</v>
      </c>
      <c r="P20" s="11"/>
      <c r="Q20" s="11"/>
      <c r="R20" s="11"/>
      <c r="S20" s="11"/>
      <c r="T20" s="11"/>
      <c r="U20" s="11">
        <f t="shared" si="4"/>
        <v>0</v>
      </c>
      <c r="V20" s="11"/>
      <c r="W20" s="11"/>
      <c r="X20" s="11">
        <f t="shared" si="5"/>
        <v>0</v>
      </c>
    </row>
    <row r="21" spans="1:24">
      <c r="A21" s="3" t="s">
        <v>55</v>
      </c>
      <c r="B21" s="23"/>
      <c r="C21" s="23"/>
      <c r="D21" s="23"/>
      <c r="E21" s="23"/>
      <c r="F21" s="23"/>
      <c r="G21" s="23"/>
      <c r="H21" s="23"/>
      <c r="I21" s="24"/>
      <c r="J21" s="23"/>
      <c r="K21" s="23"/>
      <c r="L21" s="24"/>
      <c r="M21" s="23"/>
      <c r="N21" s="23"/>
      <c r="O21" s="24"/>
      <c r="P21" s="23"/>
      <c r="Q21" s="23"/>
      <c r="R21" s="23"/>
      <c r="S21" s="23"/>
      <c r="T21" s="23"/>
      <c r="U21" s="23"/>
      <c r="V21" s="23"/>
      <c r="W21" s="23"/>
      <c r="X21" s="23"/>
    </row>
    <row r="22" spans="1:24">
      <c r="A22" s="3" t="s">
        <v>60</v>
      </c>
      <c r="B22" s="23"/>
      <c r="C22" s="23"/>
      <c r="D22" s="23"/>
      <c r="E22" s="23"/>
      <c r="F22" s="23"/>
      <c r="G22" s="23"/>
      <c r="H22" s="23"/>
      <c r="I22" s="24"/>
      <c r="J22" s="23"/>
      <c r="K22" s="23"/>
      <c r="L22" s="24"/>
      <c r="M22" s="23"/>
      <c r="N22" s="23"/>
      <c r="O22" s="24"/>
      <c r="P22" s="23"/>
      <c r="Q22" s="23"/>
      <c r="R22" s="23"/>
      <c r="S22" s="23"/>
      <c r="T22" s="23"/>
      <c r="U22" s="23"/>
      <c r="V22" s="23"/>
      <c r="W22" s="23"/>
      <c r="X22" s="23"/>
    </row>
    <row r="23" spans="1:24">
      <c r="A23" s="3" t="s">
        <v>56</v>
      </c>
      <c r="B23" s="23"/>
      <c r="C23" s="23"/>
      <c r="D23" s="23"/>
      <c r="E23" s="23"/>
      <c r="F23" s="23"/>
      <c r="G23" s="23"/>
      <c r="H23" s="23"/>
      <c r="I23" s="24"/>
      <c r="J23" s="23"/>
      <c r="K23" s="23"/>
      <c r="L23" s="24"/>
      <c r="M23" s="23"/>
      <c r="N23" s="23"/>
      <c r="O23" s="24"/>
      <c r="P23" s="23"/>
      <c r="Q23" s="23"/>
      <c r="R23" s="23"/>
      <c r="S23" s="23"/>
      <c r="T23" s="23"/>
      <c r="U23" s="23"/>
      <c r="V23" s="23"/>
      <c r="W23" s="23"/>
      <c r="X23" s="23"/>
    </row>
    <row r="24" spans="1:24" s="2" customFormat="1">
      <c r="A24" s="13" t="s">
        <v>1</v>
      </c>
      <c r="B24" s="13">
        <f>SUM(B3:B22)</f>
        <v>0</v>
      </c>
      <c r="C24" s="13">
        <f>SUM(C3:C22)</f>
        <v>0</v>
      </c>
      <c r="D24" s="13">
        <f>SUM(D3:D23)</f>
        <v>0</v>
      </c>
      <c r="E24" s="13">
        <f>SUM(E3:E23)</f>
        <v>0</v>
      </c>
      <c r="F24" s="13">
        <f>SUM(F3:F23)</f>
        <v>0</v>
      </c>
      <c r="G24" s="13">
        <f>SUM(G3:G23)</f>
        <v>0</v>
      </c>
      <c r="H24" s="13">
        <f>SUM(H3:H23)</f>
        <v>0</v>
      </c>
      <c r="I24" s="14" t="e">
        <f>G24/H24</f>
        <v>#DIV/0!</v>
      </c>
      <c r="J24" s="13">
        <f>SUM(J3:J23)</f>
        <v>0</v>
      </c>
      <c r="K24" s="13">
        <f>SUM(K3:K23)</f>
        <v>0</v>
      </c>
      <c r="L24" s="14" t="e">
        <f>J24/K24</f>
        <v>#DIV/0!</v>
      </c>
      <c r="M24" s="13">
        <f>SUM(M3:M23)</f>
        <v>0</v>
      </c>
      <c r="N24" s="13">
        <f>SUM(N3:N23)</f>
        <v>0</v>
      </c>
      <c r="O24" s="14" t="e">
        <f>M24/N24</f>
        <v>#DIV/0!</v>
      </c>
      <c r="P24" s="13">
        <f t="shared" ref="P24:X24" si="6">SUM(P3:P23)</f>
        <v>0</v>
      </c>
      <c r="Q24" s="13">
        <f t="shared" si="6"/>
        <v>0</v>
      </c>
      <c r="R24" s="13">
        <f t="shared" si="6"/>
        <v>0</v>
      </c>
      <c r="S24" s="13">
        <f t="shared" si="6"/>
        <v>0</v>
      </c>
      <c r="T24" s="13">
        <f t="shared" si="6"/>
        <v>0</v>
      </c>
      <c r="U24" s="13">
        <f t="shared" si="6"/>
        <v>0</v>
      </c>
      <c r="V24" s="13">
        <f t="shared" si="6"/>
        <v>0</v>
      </c>
      <c r="W24" s="13">
        <f t="shared" si="6"/>
        <v>0</v>
      </c>
      <c r="X24" s="13">
        <f t="shared" si="6"/>
        <v>0</v>
      </c>
    </row>
  </sheetData>
  <mergeCells count="15">
    <mergeCell ref="M1:O1"/>
    <mergeCell ref="J1:L1"/>
    <mergeCell ref="X1:X2"/>
    <mergeCell ref="Q1:Q2"/>
    <mergeCell ref="R1:R2"/>
    <mergeCell ref="S1:U1"/>
    <mergeCell ref="W1:W2"/>
    <mergeCell ref="P1:P2"/>
    <mergeCell ref="V1:V2"/>
    <mergeCell ref="G1:I1"/>
    <mergeCell ref="A1:A2"/>
    <mergeCell ref="B1:B2"/>
    <mergeCell ref="C1:C2"/>
    <mergeCell ref="D1:D2"/>
    <mergeCell ref="E1:F1"/>
  </mergeCells>
  <phoneticPr fontId="0" type="noConversion"/>
  <pageMargins left="0.75" right="0.75" top="1" bottom="1" header="0.5" footer="0.5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rgb="FFFF0000"/>
  </sheetPr>
  <dimension ref="A1:X24"/>
  <sheetViews>
    <sheetView workbookViewId="0">
      <selection activeCell="A5" sqref="A5"/>
    </sheetView>
  </sheetViews>
  <sheetFormatPr defaultRowHeight="12.75"/>
  <cols>
    <col min="1" max="1" width="16.7109375" bestFit="1" customWidth="1"/>
    <col min="2" max="2" width="7" bestFit="1" customWidth="1"/>
    <col min="3" max="3" width="6.5703125" bestFit="1" customWidth="1"/>
    <col min="4" max="4" width="5.7109375" bestFit="1" customWidth="1"/>
    <col min="5" max="5" width="5" bestFit="1" customWidth="1"/>
    <col min="6" max="6" width="6.28515625" bestFit="1" customWidth="1"/>
    <col min="7" max="8" width="3.5703125" customWidth="1"/>
    <col min="9" max="9" width="7.28515625" bestFit="1" customWidth="1"/>
    <col min="10" max="11" width="2" bestFit="1" customWidth="1"/>
    <col min="12" max="12" width="7.28515625" bestFit="1" customWidth="1"/>
    <col min="13" max="14" width="2.85546875" customWidth="1"/>
    <col min="15" max="15" width="7.28515625" bestFit="1" customWidth="1"/>
    <col min="16" max="16" width="6" bestFit="1" customWidth="1"/>
    <col min="17" max="18" width="3.42578125" bestFit="1" customWidth="1"/>
    <col min="19" max="20" width="2.85546875" bestFit="1" customWidth="1"/>
    <col min="21" max="21" width="3" bestFit="1" customWidth="1"/>
    <col min="22" max="22" width="8.42578125" bestFit="1" customWidth="1"/>
    <col min="24" max="24" width="8.42578125" bestFit="1" customWidth="1"/>
  </cols>
  <sheetData>
    <row r="1" spans="1:24" s="2" customFormat="1">
      <c r="A1" s="108" t="s">
        <v>0</v>
      </c>
      <c r="B1" s="108" t="s">
        <v>2</v>
      </c>
      <c r="C1" s="108" t="s">
        <v>14</v>
      </c>
      <c r="D1" s="108" t="s">
        <v>3</v>
      </c>
      <c r="E1" s="108" t="s">
        <v>25</v>
      </c>
      <c r="F1" s="108"/>
      <c r="G1" s="108" t="s">
        <v>19</v>
      </c>
      <c r="H1" s="108"/>
      <c r="I1" s="108"/>
      <c r="J1" s="108" t="s">
        <v>17</v>
      </c>
      <c r="K1" s="108"/>
      <c r="L1" s="108"/>
      <c r="M1" s="108" t="s">
        <v>18</v>
      </c>
      <c r="N1" s="108"/>
      <c r="O1" s="108"/>
      <c r="P1" s="108" t="s">
        <v>15</v>
      </c>
      <c r="Q1" s="108" t="s">
        <v>22</v>
      </c>
      <c r="R1" s="108" t="s">
        <v>23</v>
      </c>
      <c r="S1" s="108" t="s">
        <v>16</v>
      </c>
      <c r="T1" s="108"/>
      <c r="U1" s="108"/>
      <c r="V1" s="109" t="s">
        <v>24</v>
      </c>
      <c r="W1" s="108" t="s">
        <v>20</v>
      </c>
      <c r="X1" s="108" t="s">
        <v>21</v>
      </c>
    </row>
    <row r="2" spans="1:24" s="2" customFormat="1">
      <c r="A2" s="108"/>
      <c r="B2" s="108"/>
      <c r="C2" s="108"/>
      <c r="D2" s="108"/>
      <c r="E2" s="1" t="s">
        <v>26</v>
      </c>
      <c r="F2" s="1" t="s">
        <v>27</v>
      </c>
      <c r="G2" s="1" t="s">
        <v>8</v>
      </c>
      <c r="H2" s="1" t="s">
        <v>9</v>
      </c>
      <c r="I2" s="1" t="s">
        <v>10</v>
      </c>
      <c r="J2" s="1" t="s">
        <v>8</v>
      </c>
      <c r="K2" s="1" t="s">
        <v>9</v>
      </c>
      <c r="L2" s="1" t="s">
        <v>10</v>
      </c>
      <c r="M2" s="1" t="s">
        <v>8</v>
      </c>
      <c r="N2" s="1" t="s">
        <v>9</v>
      </c>
      <c r="O2" s="1" t="s">
        <v>10</v>
      </c>
      <c r="P2" s="108"/>
      <c r="Q2" s="108"/>
      <c r="R2" s="108"/>
      <c r="S2" s="1" t="s">
        <v>11</v>
      </c>
      <c r="T2" s="1" t="s">
        <v>13</v>
      </c>
      <c r="U2" s="1" t="s">
        <v>12</v>
      </c>
      <c r="V2" s="109"/>
      <c r="W2" s="108"/>
      <c r="X2" s="108"/>
    </row>
    <row r="3" spans="1:24">
      <c r="A3" s="3" t="s">
        <v>29</v>
      </c>
      <c r="B3" s="11"/>
      <c r="C3" s="11"/>
      <c r="D3" s="11">
        <f>+G3*2+J3*3+M3</f>
        <v>0</v>
      </c>
      <c r="E3" s="11"/>
      <c r="F3" s="11"/>
      <c r="G3" s="11"/>
      <c r="H3" s="11"/>
      <c r="I3" s="12">
        <f>IF(H3=0,0,G3/H3)</f>
        <v>0</v>
      </c>
      <c r="J3" s="11"/>
      <c r="K3" s="11"/>
      <c r="L3" s="12">
        <f>IF(K3=0,0,J3/K3)</f>
        <v>0</v>
      </c>
      <c r="M3" s="11"/>
      <c r="N3" s="11"/>
      <c r="O3" s="12">
        <f>IF(N3=0,0,M3/N3)</f>
        <v>0</v>
      </c>
      <c r="P3" s="11"/>
      <c r="Q3" s="11"/>
      <c r="R3" s="11"/>
      <c r="S3" s="11"/>
      <c r="T3" s="11"/>
      <c r="U3" s="11">
        <f>S3+T3</f>
        <v>0</v>
      </c>
      <c r="V3" s="11"/>
      <c r="W3" s="11"/>
      <c r="X3" s="11">
        <f>+D3+F3+G3+J3+M3+P3+Q3+S3+T3+W3-E3-H3-K3-N3-R3</f>
        <v>0</v>
      </c>
    </row>
    <row r="4" spans="1:24">
      <c r="A4" s="3" t="s">
        <v>76</v>
      </c>
      <c r="B4" s="11"/>
      <c r="C4" s="11"/>
      <c r="D4" s="11">
        <f>+G4*2+J4*3+M4</f>
        <v>0</v>
      </c>
      <c r="E4" s="11"/>
      <c r="F4" s="11"/>
      <c r="G4" s="11"/>
      <c r="H4" s="11"/>
      <c r="I4" s="12">
        <f>IF(H4=0,0,G4/H4)</f>
        <v>0</v>
      </c>
      <c r="J4" s="11"/>
      <c r="K4" s="11"/>
      <c r="L4" s="12">
        <f>IF(K4=0,0,J4/K4)</f>
        <v>0</v>
      </c>
      <c r="M4" s="11"/>
      <c r="N4" s="11"/>
      <c r="O4" s="12">
        <f>IF(N4=0,0,M4/N4)</f>
        <v>0</v>
      </c>
      <c r="P4" s="11"/>
      <c r="Q4" s="11"/>
      <c r="R4" s="11"/>
      <c r="S4" s="11"/>
      <c r="T4" s="11"/>
      <c r="U4" s="11">
        <f>S4+T4</f>
        <v>0</v>
      </c>
      <c r="V4" s="11"/>
      <c r="W4" s="11"/>
      <c r="X4" s="11">
        <f t="shared" ref="X4:X22" si="0">+D4+F4+G4+J4+M4+P4+Q4+S4+T4+W4-E4-H4-K4-N4-R4</f>
        <v>0</v>
      </c>
    </row>
    <row r="5" spans="1:24">
      <c r="A5" s="3" t="s">
        <v>59</v>
      </c>
      <c r="B5" s="23"/>
      <c r="C5" s="23"/>
      <c r="D5" s="23"/>
      <c r="E5" s="23"/>
      <c r="F5" s="23"/>
      <c r="G5" s="23"/>
      <c r="H5" s="23"/>
      <c r="I5" s="24"/>
      <c r="J5" s="23"/>
      <c r="K5" s="23"/>
      <c r="L5" s="24"/>
      <c r="M5" s="23"/>
      <c r="N5" s="23"/>
      <c r="O5" s="24"/>
      <c r="P5" s="23"/>
      <c r="Q5" s="23"/>
      <c r="R5" s="23"/>
      <c r="S5" s="23"/>
      <c r="T5" s="23"/>
      <c r="U5" s="23"/>
      <c r="V5" s="23"/>
      <c r="W5" s="23"/>
      <c r="X5" s="23"/>
    </row>
    <row r="6" spans="1:24">
      <c r="A6" s="3" t="s">
        <v>30</v>
      </c>
      <c r="B6" s="23"/>
      <c r="C6" s="23"/>
      <c r="D6" s="23"/>
      <c r="E6" s="23"/>
      <c r="F6" s="23"/>
      <c r="G6" s="23"/>
      <c r="H6" s="23"/>
      <c r="I6" s="24"/>
      <c r="J6" s="23"/>
      <c r="K6" s="23"/>
      <c r="L6" s="24"/>
      <c r="M6" s="23"/>
      <c r="N6" s="23"/>
      <c r="O6" s="24"/>
      <c r="P6" s="23"/>
      <c r="Q6" s="23"/>
      <c r="R6" s="23"/>
      <c r="S6" s="23"/>
      <c r="T6" s="23"/>
      <c r="U6" s="23"/>
      <c r="V6" s="23"/>
      <c r="W6" s="23"/>
      <c r="X6" s="23"/>
    </row>
    <row r="7" spans="1:24">
      <c r="A7" s="3" t="s">
        <v>57</v>
      </c>
      <c r="B7" s="11"/>
      <c r="C7" s="11"/>
      <c r="D7" s="11">
        <f>+G7*2+J7*3+M7</f>
        <v>0</v>
      </c>
      <c r="E7" s="11"/>
      <c r="F7" s="11"/>
      <c r="G7" s="11"/>
      <c r="H7" s="11"/>
      <c r="I7" s="12">
        <f>IF(H7=0,0,G7/H7)</f>
        <v>0</v>
      </c>
      <c r="J7" s="11"/>
      <c r="K7" s="11"/>
      <c r="L7" s="12">
        <f>IF(K7=0,0,J7/K7)</f>
        <v>0</v>
      </c>
      <c r="M7" s="11"/>
      <c r="N7" s="11"/>
      <c r="O7" s="12">
        <f>IF(N7=0,0,M7/N7)</f>
        <v>0</v>
      </c>
      <c r="P7" s="11"/>
      <c r="Q7" s="11"/>
      <c r="R7" s="11"/>
      <c r="S7" s="11"/>
      <c r="T7" s="11"/>
      <c r="U7" s="11">
        <f>S7+T7</f>
        <v>0</v>
      </c>
      <c r="V7" s="11"/>
      <c r="W7" s="11"/>
      <c r="X7" s="11">
        <f t="shared" si="0"/>
        <v>0</v>
      </c>
    </row>
    <row r="8" spans="1:24">
      <c r="A8" s="3" t="s">
        <v>31</v>
      </c>
      <c r="B8" s="11"/>
      <c r="C8" s="11"/>
      <c r="D8" s="11">
        <f>+G8*2+J8*3+M8</f>
        <v>0</v>
      </c>
      <c r="E8" s="11"/>
      <c r="F8" s="11"/>
      <c r="G8" s="11"/>
      <c r="H8" s="11"/>
      <c r="I8" s="12">
        <f>IF(H8=0,0,G8/H8)</f>
        <v>0</v>
      </c>
      <c r="J8" s="11"/>
      <c r="K8" s="11"/>
      <c r="L8" s="12">
        <f>IF(K8=0,0,J8/K8)</f>
        <v>0</v>
      </c>
      <c r="M8" s="11"/>
      <c r="N8" s="11"/>
      <c r="O8" s="12">
        <f>IF(N8=0,0,M8/N8)</f>
        <v>0</v>
      </c>
      <c r="P8" s="11"/>
      <c r="Q8" s="11"/>
      <c r="R8" s="11"/>
      <c r="S8" s="11"/>
      <c r="T8" s="11"/>
      <c r="U8" s="11">
        <f>S8+T8</f>
        <v>0</v>
      </c>
      <c r="V8" s="11"/>
      <c r="W8" s="11"/>
      <c r="X8" s="11">
        <f>+D8+F8+G8+J8+M8+P8+Q8+S8+T8+W8-E8-H8-K8-N8-R8</f>
        <v>0</v>
      </c>
    </row>
    <row r="9" spans="1:24">
      <c r="A9" s="3" t="s">
        <v>32</v>
      </c>
      <c r="B9" s="23"/>
      <c r="C9" s="23"/>
      <c r="D9" s="23"/>
      <c r="E9" s="23"/>
      <c r="F9" s="23"/>
      <c r="G9" s="23"/>
      <c r="H9" s="23"/>
      <c r="I9" s="24"/>
      <c r="J9" s="23"/>
      <c r="K9" s="23"/>
      <c r="L9" s="24"/>
      <c r="M9" s="23"/>
      <c r="N9" s="23"/>
      <c r="O9" s="24"/>
      <c r="P9" s="23"/>
      <c r="Q9" s="23"/>
      <c r="R9" s="23"/>
      <c r="S9" s="23"/>
      <c r="T9" s="23"/>
      <c r="U9" s="23"/>
      <c r="V9" s="23"/>
      <c r="W9" s="23"/>
      <c r="X9" s="23"/>
    </row>
    <row r="10" spans="1:24">
      <c r="A10" s="3" t="s">
        <v>33</v>
      </c>
      <c r="B10" s="23"/>
      <c r="C10" s="23"/>
      <c r="D10" s="23"/>
      <c r="E10" s="23"/>
      <c r="F10" s="23"/>
      <c r="G10" s="23"/>
      <c r="H10" s="23"/>
      <c r="I10" s="24"/>
      <c r="J10" s="23"/>
      <c r="K10" s="23"/>
      <c r="L10" s="24"/>
      <c r="M10" s="23"/>
      <c r="N10" s="23"/>
      <c r="O10" s="24"/>
      <c r="P10" s="23"/>
      <c r="Q10" s="23"/>
      <c r="R10" s="23"/>
      <c r="S10" s="23"/>
      <c r="T10" s="23"/>
      <c r="U10" s="23"/>
      <c r="V10" s="23"/>
      <c r="W10" s="23"/>
      <c r="X10" s="23"/>
    </row>
    <row r="11" spans="1:24">
      <c r="A11" s="3" t="s">
        <v>52</v>
      </c>
      <c r="B11" s="11"/>
      <c r="C11" s="11"/>
      <c r="D11" s="11">
        <f>+G11*2+J11*3+M11</f>
        <v>0</v>
      </c>
      <c r="E11" s="11"/>
      <c r="F11" s="11"/>
      <c r="G11" s="11"/>
      <c r="H11" s="11"/>
      <c r="I11" s="12">
        <f>IF(H11=0,0,G11/H11)</f>
        <v>0</v>
      </c>
      <c r="J11" s="11"/>
      <c r="K11" s="11"/>
      <c r="L11" s="12">
        <f>IF(K11=0,0,J11/K11)</f>
        <v>0</v>
      </c>
      <c r="M11" s="11"/>
      <c r="N11" s="11"/>
      <c r="O11" s="12">
        <f>IF(N11=0,0,M11/N11)</f>
        <v>0</v>
      </c>
      <c r="P11" s="11"/>
      <c r="Q11" s="11"/>
      <c r="R11" s="11"/>
      <c r="S11" s="11"/>
      <c r="T11" s="11"/>
      <c r="U11" s="11">
        <f>S11+T11</f>
        <v>0</v>
      </c>
      <c r="V11" s="11"/>
      <c r="W11" s="11"/>
      <c r="X11" s="11">
        <f t="shared" si="0"/>
        <v>0</v>
      </c>
    </row>
    <row r="12" spans="1:24">
      <c r="A12" s="3" t="s">
        <v>75</v>
      </c>
      <c r="B12" s="23"/>
      <c r="C12" s="23"/>
      <c r="D12" s="23"/>
      <c r="E12" s="23"/>
      <c r="F12" s="23"/>
      <c r="G12" s="23"/>
      <c r="H12" s="23"/>
      <c r="I12" s="24"/>
      <c r="J12" s="23"/>
      <c r="K12" s="23"/>
      <c r="L12" s="24"/>
      <c r="M12" s="23"/>
      <c r="N12" s="23"/>
      <c r="O12" s="24"/>
      <c r="P12" s="23"/>
      <c r="Q12" s="23"/>
      <c r="R12" s="23"/>
      <c r="S12" s="23"/>
      <c r="T12" s="23"/>
      <c r="U12" s="23"/>
      <c r="V12" s="23"/>
      <c r="W12" s="23"/>
      <c r="X12" s="23"/>
    </row>
    <row r="13" spans="1:24">
      <c r="A13" s="3" t="s">
        <v>39</v>
      </c>
      <c r="B13" s="23"/>
      <c r="C13" s="23"/>
      <c r="D13" s="23"/>
      <c r="E13" s="23"/>
      <c r="F13" s="23"/>
      <c r="G13" s="23"/>
      <c r="H13" s="23"/>
      <c r="I13" s="24"/>
      <c r="J13" s="23"/>
      <c r="K13" s="23"/>
      <c r="L13" s="24"/>
      <c r="M13" s="23"/>
      <c r="N13" s="23"/>
      <c r="O13" s="24"/>
      <c r="P13" s="23"/>
      <c r="Q13" s="23"/>
      <c r="R13" s="23"/>
      <c r="S13" s="23"/>
      <c r="T13" s="23"/>
      <c r="U13" s="23"/>
      <c r="V13" s="23"/>
      <c r="W13" s="23"/>
      <c r="X13" s="23"/>
    </row>
    <row r="14" spans="1:24">
      <c r="A14" s="3" t="s">
        <v>34</v>
      </c>
      <c r="B14" s="11"/>
      <c r="C14" s="11"/>
      <c r="D14" s="11">
        <f t="shared" ref="D14:D19" si="1">+G14*2+J14*3+M14</f>
        <v>0</v>
      </c>
      <c r="E14" s="11"/>
      <c r="F14" s="11"/>
      <c r="G14" s="11"/>
      <c r="H14" s="11"/>
      <c r="I14" s="12">
        <f t="shared" ref="I14:I19" si="2">IF(H14=0,0,G14/H14)</f>
        <v>0</v>
      </c>
      <c r="J14" s="11"/>
      <c r="K14" s="11"/>
      <c r="L14" s="12">
        <f t="shared" ref="L14:L19" si="3">IF(K14=0,0,J14/K14)</f>
        <v>0</v>
      </c>
      <c r="M14" s="11"/>
      <c r="N14" s="11"/>
      <c r="O14" s="12">
        <f t="shared" ref="O14:O19" si="4">IF(N14=0,0,M14/N14)</f>
        <v>0</v>
      </c>
      <c r="P14" s="11"/>
      <c r="Q14" s="11"/>
      <c r="R14" s="11"/>
      <c r="S14" s="11"/>
      <c r="T14" s="11"/>
      <c r="U14" s="11">
        <f t="shared" ref="U14:U19" si="5">S14+T14</f>
        <v>0</v>
      </c>
      <c r="V14" s="11"/>
      <c r="W14" s="11"/>
      <c r="X14" s="11">
        <f t="shared" si="0"/>
        <v>0</v>
      </c>
    </row>
    <row r="15" spans="1:24">
      <c r="A15" s="3" t="s">
        <v>35</v>
      </c>
      <c r="B15" s="11"/>
      <c r="C15" s="11"/>
      <c r="D15" s="11">
        <f t="shared" si="1"/>
        <v>0</v>
      </c>
      <c r="E15" s="11"/>
      <c r="F15" s="11"/>
      <c r="G15" s="11"/>
      <c r="H15" s="11"/>
      <c r="I15" s="12">
        <f t="shared" si="2"/>
        <v>0</v>
      </c>
      <c r="J15" s="11"/>
      <c r="K15" s="11"/>
      <c r="L15" s="12">
        <f t="shared" si="3"/>
        <v>0</v>
      </c>
      <c r="M15" s="11"/>
      <c r="N15" s="11"/>
      <c r="O15" s="12">
        <f t="shared" si="4"/>
        <v>0</v>
      </c>
      <c r="P15" s="11"/>
      <c r="Q15" s="11"/>
      <c r="R15" s="11"/>
      <c r="S15" s="11"/>
      <c r="T15" s="11"/>
      <c r="U15" s="11">
        <f t="shared" si="5"/>
        <v>0</v>
      </c>
      <c r="V15" s="11"/>
      <c r="W15" s="11"/>
      <c r="X15" s="11">
        <f t="shared" si="0"/>
        <v>0</v>
      </c>
    </row>
    <row r="16" spans="1:24">
      <c r="A16" s="3" t="s">
        <v>38</v>
      </c>
      <c r="B16" s="11"/>
      <c r="C16" s="11"/>
      <c r="D16" s="11">
        <f t="shared" si="1"/>
        <v>0</v>
      </c>
      <c r="E16" s="11"/>
      <c r="F16" s="11"/>
      <c r="G16" s="11"/>
      <c r="H16" s="11"/>
      <c r="I16" s="12">
        <f t="shared" si="2"/>
        <v>0</v>
      </c>
      <c r="J16" s="11"/>
      <c r="K16" s="11"/>
      <c r="L16" s="12">
        <f t="shared" si="3"/>
        <v>0</v>
      </c>
      <c r="M16" s="11"/>
      <c r="N16" s="11"/>
      <c r="O16" s="12">
        <f t="shared" si="4"/>
        <v>0</v>
      </c>
      <c r="P16" s="11"/>
      <c r="Q16" s="11"/>
      <c r="R16" s="11"/>
      <c r="S16" s="11"/>
      <c r="T16" s="11"/>
      <c r="U16" s="11">
        <f t="shared" si="5"/>
        <v>0</v>
      </c>
      <c r="V16" s="11"/>
      <c r="W16" s="11"/>
      <c r="X16" s="11">
        <f t="shared" si="0"/>
        <v>0</v>
      </c>
    </row>
    <row r="17" spans="1:24">
      <c r="A17" s="3" t="s">
        <v>36</v>
      </c>
      <c r="B17" s="11"/>
      <c r="C17" s="11"/>
      <c r="D17" s="11">
        <f t="shared" si="1"/>
        <v>0</v>
      </c>
      <c r="E17" s="11"/>
      <c r="F17" s="11"/>
      <c r="G17" s="11"/>
      <c r="H17" s="11"/>
      <c r="I17" s="12">
        <f t="shared" si="2"/>
        <v>0</v>
      </c>
      <c r="J17" s="11"/>
      <c r="K17" s="11"/>
      <c r="L17" s="12">
        <f t="shared" si="3"/>
        <v>0</v>
      </c>
      <c r="M17" s="11"/>
      <c r="N17" s="11"/>
      <c r="O17" s="12">
        <f t="shared" si="4"/>
        <v>0</v>
      </c>
      <c r="P17" s="11"/>
      <c r="Q17" s="11"/>
      <c r="R17" s="11"/>
      <c r="S17" s="11"/>
      <c r="T17" s="11"/>
      <c r="U17" s="11">
        <f t="shared" si="5"/>
        <v>0</v>
      </c>
      <c r="V17" s="11"/>
      <c r="W17" s="11"/>
      <c r="X17" s="11">
        <f t="shared" si="0"/>
        <v>0</v>
      </c>
    </row>
    <row r="18" spans="1:24">
      <c r="A18" s="3" t="s">
        <v>58</v>
      </c>
      <c r="B18" s="11"/>
      <c r="C18" s="11"/>
      <c r="D18" s="11">
        <f t="shared" si="1"/>
        <v>0</v>
      </c>
      <c r="E18" s="11"/>
      <c r="F18" s="11"/>
      <c r="G18" s="11"/>
      <c r="H18" s="11"/>
      <c r="I18" s="12">
        <f t="shared" si="2"/>
        <v>0</v>
      </c>
      <c r="J18" s="11"/>
      <c r="K18" s="11"/>
      <c r="L18" s="12">
        <f t="shared" si="3"/>
        <v>0</v>
      </c>
      <c r="M18" s="11"/>
      <c r="N18" s="11"/>
      <c r="O18" s="12">
        <f t="shared" si="4"/>
        <v>0</v>
      </c>
      <c r="P18" s="11"/>
      <c r="Q18" s="11"/>
      <c r="R18" s="11"/>
      <c r="S18" s="11"/>
      <c r="T18" s="11"/>
      <c r="U18" s="11">
        <f t="shared" si="5"/>
        <v>0</v>
      </c>
      <c r="V18" s="11"/>
      <c r="W18" s="11"/>
      <c r="X18" s="11">
        <f t="shared" si="0"/>
        <v>0</v>
      </c>
    </row>
    <row r="19" spans="1:24">
      <c r="A19" s="3" t="s">
        <v>37</v>
      </c>
      <c r="B19" s="11"/>
      <c r="C19" s="11"/>
      <c r="D19" s="11">
        <f t="shared" si="1"/>
        <v>0</v>
      </c>
      <c r="E19" s="11"/>
      <c r="F19" s="11"/>
      <c r="G19" s="11"/>
      <c r="H19" s="11"/>
      <c r="I19" s="12">
        <f t="shared" si="2"/>
        <v>0</v>
      </c>
      <c r="J19" s="11"/>
      <c r="K19" s="11"/>
      <c r="L19" s="12">
        <f t="shared" si="3"/>
        <v>0</v>
      </c>
      <c r="M19" s="11"/>
      <c r="N19" s="11"/>
      <c r="O19" s="12">
        <f t="shared" si="4"/>
        <v>0</v>
      </c>
      <c r="P19" s="11"/>
      <c r="Q19" s="11"/>
      <c r="R19" s="11"/>
      <c r="S19" s="11"/>
      <c r="T19" s="11"/>
      <c r="U19" s="11">
        <f t="shared" si="5"/>
        <v>0</v>
      </c>
      <c r="V19" s="11"/>
      <c r="W19" s="11"/>
      <c r="X19" s="11">
        <f t="shared" si="0"/>
        <v>0</v>
      </c>
    </row>
    <row r="20" spans="1:24">
      <c r="A20" s="3" t="s">
        <v>54</v>
      </c>
      <c r="B20" s="23"/>
      <c r="C20" s="23"/>
      <c r="D20" s="23"/>
      <c r="E20" s="23"/>
      <c r="F20" s="23"/>
      <c r="G20" s="23"/>
      <c r="H20" s="23"/>
      <c r="I20" s="24"/>
      <c r="J20" s="23"/>
      <c r="K20" s="23"/>
      <c r="L20" s="24"/>
      <c r="M20" s="23"/>
      <c r="N20" s="23"/>
      <c r="O20" s="24"/>
      <c r="P20" s="23"/>
      <c r="Q20" s="23"/>
      <c r="R20" s="23"/>
      <c r="S20" s="23"/>
      <c r="T20" s="23"/>
      <c r="U20" s="23"/>
      <c r="V20" s="23"/>
      <c r="W20" s="23"/>
      <c r="X20" s="23"/>
    </row>
    <row r="21" spans="1:24">
      <c r="A21" s="3" t="s">
        <v>55</v>
      </c>
      <c r="B21" s="23"/>
      <c r="C21" s="23"/>
      <c r="D21" s="23"/>
      <c r="E21" s="23"/>
      <c r="F21" s="23"/>
      <c r="G21" s="23"/>
      <c r="H21" s="23"/>
      <c r="I21" s="24"/>
      <c r="J21" s="23"/>
      <c r="K21" s="23"/>
      <c r="L21" s="24"/>
      <c r="M21" s="23"/>
      <c r="N21" s="23"/>
      <c r="O21" s="24"/>
      <c r="P21" s="23"/>
      <c r="Q21" s="23"/>
      <c r="R21" s="23"/>
      <c r="S21" s="23"/>
      <c r="T21" s="23"/>
      <c r="U21" s="23"/>
      <c r="V21" s="23"/>
      <c r="W21" s="23"/>
      <c r="X21" s="23"/>
    </row>
    <row r="22" spans="1:24">
      <c r="A22" s="3" t="s">
        <v>60</v>
      </c>
      <c r="B22" s="11"/>
      <c r="C22" s="11"/>
      <c r="D22" s="11">
        <f>+G22*2+J22*3+M22</f>
        <v>0</v>
      </c>
      <c r="E22" s="11"/>
      <c r="F22" s="11"/>
      <c r="G22" s="11"/>
      <c r="H22" s="11"/>
      <c r="I22" s="12">
        <f>IF(H22=0,0,G22/H22)</f>
        <v>0</v>
      </c>
      <c r="J22" s="11"/>
      <c r="K22" s="11"/>
      <c r="L22" s="12">
        <f>IF(K22=0,0,J22/K22)</f>
        <v>0</v>
      </c>
      <c r="M22" s="11"/>
      <c r="N22" s="11"/>
      <c r="O22" s="12">
        <f>IF(N22=0,0,M22/N22)</f>
        <v>0</v>
      </c>
      <c r="P22" s="11"/>
      <c r="Q22" s="11"/>
      <c r="R22" s="11"/>
      <c r="S22" s="11"/>
      <c r="T22" s="11"/>
      <c r="U22" s="11">
        <f>S22+T22</f>
        <v>0</v>
      </c>
      <c r="V22" s="11"/>
      <c r="W22" s="11"/>
      <c r="X22" s="11">
        <f t="shared" si="0"/>
        <v>0</v>
      </c>
    </row>
    <row r="23" spans="1:24">
      <c r="A23" s="3" t="s">
        <v>56</v>
      </c>
      <c r="B23" s="23"/>
      <c r="C23" s="23"/>
      <c r="D23" s="23"/>
      <c r="E23" s="23"/>
      <c r="F23" s="23"/>
      <c r="G23" s="23"/>
      <c r="H23" s="23"/>
      <c r="I23" s="24"/>
      <c r="J23" s="23"/>
      <c r="K23" s="23"/>
      <c r="L23" s="24"/>
      <c r="M23" s="23"/>
      <c r="N23" s="23"/>
      <c r="O23" s="24"/>
      <c r="P23" s="23"/>
      <c r="Q23" s="23"/>
      <c r="R23" s="23"/>
      <c r="S23" s="23"/>
      <c r="T23" s="23"/>
      <c r="U23" s="23"/>
      <c r="V23" s="23"/>
      <c r="W23" s="23"/>
      <c r="X23" s="23"/>
    </row>
    <row r="24" spans="1:24" s="2" customFormat="1">
      <c r="A24" s="13" t="s">
        <v>1</v>
      </c>
      <c r="B24" s="13">
        <f>SUM(B3:B22)</f>
        <v>0</v>
      </c>
      <c r="C24" s="13">
        <f>SUM(C3:C22)</f>
        <v>0</v>
      </c>
      <c r="D24" s="13">
        <f>SUM(D3:D23)</f>
        <v>0</v>
      </c>
      <c r="E24" s="13">
        <f>SUM(E3:E23)</f>
        <v>0</v>
      </c>
      <c r="F24" s="13">
        <f>SUM(F3:F23)</f>
        <v>0</v>
      </c>
      <c r="G24" s="13">
        <f>SUM(G3:G23)</f>
        <v>0</v>
      </c>
      <c r="H24" s="13">
        <f>SUM(H3:H23)</f>
        <v>0</v>
      </c>
      <c r="I24" s="14" t="e">
        <f>G24/H24</f>
        <v>#DIV/0!</v>
      </c>
      <c r="J24" s="13">
        <f>SUM(J3:J23)</f>
        <v>0</v>
      </c>
      <c r="K24" s="13">
        <f>SUM(K3:K23)</f>
        <v>0</v>
      </c>
      <c r="L24" s="14" t="e">
        <f>J24/K24</f>
        <v>#DIV/0!</v>
      </c>
      <c r="M24" s="13">
        <f>SUM(M3:M23)</f>
        <v>0</v>
      </c>
      <c r="N24" s="13">
        <f>SUM(N3:N23)</f>
        <v>0</v>
      </c>
      <c r="O24" s="14" t="e">
        <f>M24/N24</f>
        <v>#DIV/0!</v>
      </c>
      <c r="P24" s="13">
        <f t="shared" ref="P24:X24" si="6">SUM(P3:P23)</f>
        <v>0</v>
      </c>
      <c r="Q24" s="13">
        <f t="shared" si="6"/>
        <v>0</v>
      </c>
      <c r="R24" s="13">
        <f t="shared" si="6"/>
        <v>0</v>
      </c>
      <c r="S24" s="13">
        <f t="shared" si="6"/>
        <v>0</v>
      </c>
      <c r="T24" s="13">
        <f t="shared" si="6"/>
        <v>0</v>
      </c>
      <c r="U24" s="13">
        <f t="shared" si="6"/>
        <v>0</v>
      </c>
      <c r="V24" s="13">
        <f t="shared" si="6"/>
        <v>0</v>
      </c>
      <c r="W24" s="13">
        <f t="shared" si="6"/>
        <v>0</v>
      </c>
      <c r="X24" s="13">
        <f t="shared" si="6"/>
        <v>0</v>
      </c>
    </row>
  </sheetData>
  <mergeCells count="15">
    <mergeCell ref="A1:A2"/>
    <mergeCell ref="B1:B2"/>
    <mergeCell ref="C1:C2"/>
    <mergeCell ref="D1:D2"/>
    <mergeCell ref="W1:W2"/>
    <mergeCell ref="V1:V2"/>
    <mergeCell ref="P1:P2"/>
    <mergeCell ref="J1:L1"/>
    <mergeCell ref="M1:O1"/>
    <mergeCell ref="X1:X2"/>
    <mergeCell ref="E1:F1"/>
    <mergeCell ref="G1:I1"/>
    <mergeCell ref="Q1:Q2"/>
    <mergeCell ref="R1:R2"/>
    <mergeCell ref="S1:U1"/>
  </mergeCells>
  <phoneticPr fontId="0" type="noConversion"/>
  <pageMargins left="0.75" right="0.75" top="1" bottom="1" header="0.5" footer="0.5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rgb="FFFF0000"/>
  </sheetPr>
  <dimension ref="A1:X24"/>
  <sheetViews>
    <sheetView workbookViewId="0">
      <selection activeCell="A5" sqref="A5"/>
    </sheetView>
  </sheetViews>
  <sheetFormatPr defaultRowHeight="12.75"/>
  <cols>
    <col min="1" max="1" width="17.7109375" bestFit="1" customWidth="1"/>
    <col min="2" max="2" width="7" bestFit="1" customWidth="1"/>
    <col min="3" max="3" width="6.5703125" bestFit="1" customWidth="1"/>
    <col min="4" max="4" width="5.7109375" bestFit="1" customWidth="1"/>
    <col min="5" max="5" width="5" bestFit="1" customWidth="1"/>
    <col min="6" max="6" width="6.28515625" bestFit="1" customWidth="1"/>
    <col min="7" max="7" width="2" bestFit="1" customWidth="1"/>
    <col min="8" max="8" width="3" bestFit="1" customWidth="1"/>
    <col min="9" max="9" width="7" bestFit="1" customWidth="1"/>
    <col min="10" max="10" width="2" bestFit="1" customWidth="1"/>
    <col min="11" max="11" width="3" bestFit="1" customWidth="1"/>
    <col min="12" max="12" width="7" bestFit="1" customWidth="1"/>
    <col min="13" max="14" width="3" bestFit="1" customWidth="1"/>
    <col min="15" max="15" width="7.28515625" bestFit="1" customWidth="1"/>
    <col min="16" max="16" width="6" bestFit="1" customWidth="1"/>
    <col min="17" max="18" width="3.42578125" bestFit="1" customWidth="1"/>
    <col min="19" max="19" width="2.85546875" bestFit="1" customWidth="1"/>
    <col min="20" max="21" width="3" bestFit="1" customWidth="1"/>
    <col min="22" max="22" width="8.42578125" bestFit="1" customWidth="1"/>
    <col min="24" max="24" width="8.42578125" bestFit="1" customWidth="1"/>
  </cols>
  <sheetData>
    <row r="1" spans="1:24" s="2" customFormat="1">
      <c r="A1" s="108" t="s">
        <v>0</v>
      </c>
      <c r="B1" s="108" t="s">
        <v>2</v>
      </c>
      <c r="C1" s="108" t="s">
        <v>14</v>
      </c>
      <c r="D1" s="108" t="s">
        <v>3</v>
      </c>
      <c r="E1" s="108" t="s">
        <v>25</v>
      </c>
      <c r="F1" s="108"/>
      <c r="G1" s="108" t="s">
        <v>19</v>
      </c>
      <c r="H1" s="108"/>
      <c r="I1" s="108"/>
      <c r="J1" s="108" t="s">
        <v>17</v>
      </c>
      <c r="K1" s="108"/>
      <c r="L1" s="108"/>
      <c r="M1" s="108" t="s">
        <v>18</v>
      </c>
      <c r="N1" s="108"/>
      <c r="O1" s="108"/>
      <c r="P1" s="108" t="s">
        <v>15</v>
      </c>
      <c r="Q1" s="108" t="s">
        <v>22</v>
      </c>
      <c r="R1" s="108" t="s">
        <v>23</v>
      </c>
      <c r="S1" s="108" t="s">
        <v>16</v>
      </c>
      <c r="T1" s="108"/>
      <c r="U1" s="108"/>
      <c r="V1" s="109" t="s">
        <v>24</v>
      </c>
      <c r="W1" s="108" t="s">
        <v>20</v>
      </c>
      <c r="X1" s="108" t="s">
        <v>21</v>
      </c>
    </row>
    <row r="2" spans="1:24" s="2" customFormat="1">
      <c r="A2" s="108"/>
      <c r="B2" s="108"/>
      <c r="C2" s="108"/>
      <c r="D2" s="108"/>
      <c r="E2" s="1" t="s">
        <v>26</v>
      </c>
      <c r="F2" s="1" t="s">
        <v>27</v>
      </c>
      <c r="G2" s="1" t="s">
        <v>8</v>
      </c>
      <c r="H2" s="1" t="s">
        <v>9</v>
      </c>
      <c r="I2" s="1" t="s">
        <v>10</v>
      </c>
      <c r="J2" s="1" t="s">
        <v>8</v>
      </c>
      <c r="K2" s="1" t="s">
        <v>9</v>
      </c>
      <c r="L2" s="1" t="s">
        <v>10</v>
      </c>
      <c r="M2" s="1" t="s">
        <v>8</v>
      </c>
      <c r="N2" s="1" t="s">
        <v>9</v>
      </c>
      <c r="O2" s="1" t="s">
        <v>10</v>
      </c>
      <c r="P2" s="108"/>
      <c r="Q2" s="108"/>
      <c r="R2" s="108"/>
      <c r="S2" s="1" t="s">
        <v>11</v>
      </c>
      <c r="T2" s="1" t="s">
        <v>13</v>
      </c>
      <c r="U2" s="1" t="s">
        <v>12</v>
      </c>
      <c r="V2" s="109"/>
      <c r="W2" s="108"/>
      <c r="X2" s="108"/>
    </row>
    <row r="3" spans="1:24">
      <c r="A3" s="3" t="s">
        <v>29</v>
      </c>
      <c r="B3" s="11"/>
      <c r="C3" s="11"/>
      <c r="D3" s="11">
        <f>+G3*2+J3*3+M3</f>
        <v>0</v>
      </c>
      <c r="E3" s="11"/>
      <c r="F3" s="11"/>
      <c r="G3" s="11"/>
      <c r="H3" s="11"/>
      <c r="I3" s="12">
        <f>IF(H3=0,0,G3/H3)</f>
        <v>0</v>
      </c>
      <c r="J3" s="11"/>
      <c r="K3" s="11"/>
      <c r="L3" s="12">
        <f>IF(K3=0,0,J3/K3)</f>
        <v>0</v>
      </c>
      <c r="M3" s="11"/>
      <c r="N3" s="11"/>
      <c r="O3" s="12">
        <f>IF(N3=0,0,M3/N3)</f>
        <v>0</v>
      </c>
      <c r="P3" s="11"/>
      <c r="Q3" s="11"/>
      <c r="R3" s="11"/>
      <c r="S3" s="11"/>
      <c r="T3" s="11"/>
      <c r="U3" s="11">
        <f>S3+T3</f>
        <v>0</v>
      </c>
      <c r="V3" s="11"/>
      <c r="W3" s="11"/>
      <c r="X3" s="11">
        <f>+D3+F3+G3+J3+M3+P3+Q3+S3+T3+W3-E3-H3-K3-N3-R3</f>
        <v>0</v>
      </c>
    </row>
    <row r="4" spans="1:24">
      <c r="A4" s="3" t="s">
        <v>76</v>
      </c>
      <c r="B4" s="23"/>
      <c r="C4" s="23"/>
      <c r="D4" s="23"/>
      <c r="E4" s="23"/>
      <c r="F4" s="23"/>
      <c r="G4" s="23"/>
      <c r="H4" s="23"/>
      <c r="I4" s="24"/>
      <c r="J4" s="23"/>
      <c r="K4" s="23"/>
      <c r="L4" s="24"/>
      <c r="M4" s="23"/>
      <c r="N4" s="23"/>
      <c r="O4" s="24"/>
      <c r="P4" s="23"/>
      <c r="Q4" s="23"/>
      <c r="R4" s="23"/>
      <c r="S4" s="23"/>
      <c r="T4" s="23"/>
      <c r="U4" s="23"/>
      <c r="V4" s="23"/>
      <c r="W4" s="23"/>
      <c r="X4" s="23"/>
    </row>
    <row r="5" spans="1:24">
      <c r="A5" s="3" t="s">
        <v>59</v>
      </c>
      <c r="B5" s="23"/>
      <c r="C5" s="23"/>
      <c r="D5" s="23"/>
      <c r="E5" s="23"/>
      <c r="F5" s="23"/>
      <c r="G5" s="23"/>
      <c r="H5" s="23"/>
      <c r="I5" s="24"/>
      <c r="J5" s="23"/>
      <c r="K5" s="23"/>
      <c r="L5" s="24"/>
      <c r="M5" s="23"/>
      <c r="N5" s="23"/>
      <c r="O5" s="24"/>
      <c r="P5" s="23"/>
      <c r="Q5" s="23"/>
      <c r="R5" s="23"/>
      <c r="S5" s="23"/>
      <c r="T5" s="23"/>
      <c r="U5" s="23"/>
      <c r="V5" s="23"/>
      <c r="W5" s="23"/>
      <c r="X5" s="23"/>
    </row>
    <row r="6" spans="1:24">
      <c r="A6" s="3" t="s">
        <v>30</v>
      </c>
      <c r="B6" s="23"/>
      <c r="C6" s="23"/>
      <c r="D6" s="23"/>
      <c r="E6" s="23"/>
      <c r="F6" s="23"/>
      <c r="G6" s="23"/>
      <c r="H6" s="23"/>
      <c r="I6" s="24"/>
      <c r="J6" s="23"/>
      <c r="K6" s="23"/>
      <c r="L6" s="24"/>
      <c r="M6" s="23"/>
      <c r="N6" s="23"/>
      <c r="O6" s="24"/>
      <c r="P6" s="23"/>
      <c r="Q6" s="23"/>
      <c r="R6" s="23"/>
      <c r="S6" s="23"/>
      <c r="T6" s="23"/>
      <c r="U6" s="23"/>
      <c r="V6" s="23"/>
      <c r="W6" s="23"/>
      <c r="X6" s="23"/>
    </row>
    <row r="7" spans="1:24">
      <c r="A7" s="3" t="s">
        <v>57</v>
      </c>
      <c r="B7" s="11"/>
      <c r="C7" s="11"/>
      <c r="D7" s="11">
        <f t="shared" ref="D7:D19" si="0">+G7*2+J7*3+M7</f>
        <v>0</v>
      </c>
      <c r="E7" s="11"/>
      <c r="F7" s="11"/>
      <c r="G7" s="11"/>
      <c r="H7" s="11"/>
      <c r="I7" s="12">
        <f t="shared" ref="I7:I19" si="1">IF(H7=0,0,G7/H7)</f>
        <v>0</v>
      </c>
      <c r="J7" s="11"/>
      <c r="K7" s="11"/>
      <c r="L7" s="12">
        <f t="shared" ref="L7:L19" si="2">IF(K7=0,0,J7/K7)</f>
        <v>0</v>
      </c>
      <c r="M7" s="11"/>
      <c r="N7" s="11"/>
      <c r="O7" s="12">
        <f t="shared" ref="O7:O19" si="3">IF(N7=0,0,M7/N7)</f>
        <v>0</v>
      </c>
      <c r="P7" s="11"/>
      <c r="Q7" s="11"/>
      <c r="R7" s="11"/>
      <c r="S7" s="11"/>
      <c r="T7" s="11"/>
      <c r="U7" s="11">
        <f t="shared" ref="U7:U19" si="4">S7+T7</f>
        <v>0</v>
      </c>
      <c r="V7" s="11"/>
      <c r="W7" s="11"/>
      <c r="X7" s="11">
        <f t="shared" ref="X7:X19" si="5">+D7+F7+G7+J7+M7+P7+Q7+S7+T7+W7-E7-H7-K7-N7-R7</f>
        <v>0</v>
      </c>
    </row>
    <row r="8" spans="1:24">
      <c r="A8" s="3" t="s">
        <v>31</v>
      </c>
      <c r="B8" s="23"/>
      <c r="C8" s="23"/>
      <c r="D8" s="23"/>
      <c r="E8" s="23"/>
      <c r="F8" s="23"/>
      <c r="G8" s="23"/>
      <c r="H8" s="23"/>
      <c r="I8" s="24"/>
      <c r="J8" s="23"/>
      <c r="K8" s="23"/>
      <c r="L8" s="24"/>
      <c r="M8" s="23"/>
      <c r="N8" s="23"/>
      <c r="O8" s="24"/>
      <c r="P8" s="23"/>
      <c r="Q8" s="23"/>
      <c r="R8" s="23"/>
      <c r="S8" s="23"/>
      <c r="T8" s="23"/>
      <c r="U8" s="23"/>
      <c r="V8" s="23"/>
      <c r="W8" s="23"/>
      <c r="X8" s="23"/>
    </row>
    <row r="9" spans="1:24">
      <c r="A9" s="3" t="s">
        <v>32</v>
      </c>
      <c r="B9" s="11"/>
      <c r="C9" s="11"/>
      <c r="D9" s="11">
        <f t="shared" si="0"/>
        <v>0</v>
      </c>
      <c r="E9" s="11"/>
      <c r="F9" s="11"/>
      <c r="G9" s="11"/>
      <c r="H9" s="11"/>
      <c r="I9" s="12">
        <f t="shared" si="1"/>
        <v>0</v>
      </c>
      <c r="J9" s="11"/>
      <c r="K9" s="11"/>
      <c r="L9" s="12">
        <f t="shared" si="2"/>
        <v>0</v>
      </c>
      <c r="M9" s="11"/>
      <c r="N9" s="11"/>
      <c r="O9" s="12">
        <f t="shared" si="3"/>
        <v>0</v>
      </c>
      <c r="P9" s="11"/>
      <c r="Q9" s="11"/>
      <c r="R9" s="11"/>
      <c r="S9" s="11"/>
      <c r="T9" s="11"/>
      <c r="U9" s="11">
        <f t="shared" si="4"/>
        <v>0</v>
      </c>
      <c r="V9" s="11"/>
      <c r="W9" s="11"/>
      <c r="X9" s="11">
        <f t="shared" si="5"/>
        <v>0</v>
      </c>
    </row>
    <row r="10" spans="1:24">
      <c r="A10" s="3" t="s">
        <v>33</v>
      </c>
      <c r="B10" s="23"/>
      <c r="C10" s="23"/>
      <c r="D10" s="23"/>
      <c r="E10" s="23"/>
      <c r="F10" s="23"/>
      <c r="G10" s="23"/>
      <c r="H10" s="23"/>
      <c r="I10" s="24"/>
      <c r="J10" s="23"/>
      <c r="K10" s="23"/>
      <c r="L10" s="24"/>
      <c r="M10" s="23"/>
      <c r="N10" s="23"/>
      <c r="O10" s="24"/>
      <c r="P10" s="23"/>
      <c r="Q10" s="23"/>
      <c r="R10" s="23"/>
      <c r="S10" s="23"/>
      <c r="T10" s="23"/>
      <c r="U10" s="23"/>
      <c r="V10" s="23"/>
      <c r="W10" s="23"/>
      <c r="X10" s="23"/>
    </row>
    <row r="11" spans="1:24">
      <c r="A11" s="3" t="s">
        <v>52</v>
      </c>
      <c r="B11" s="11"/>
      <c r="C11" s="11"/>
      <c r="D11" s="11">
        <f t="shared" si="0"/>
        <v>0</v>
      </c>
      <c r="E11" s="11"/>
      <c r="F11" s="11"/>
      <c r="G11" s="11"/>
      <c r="H11" s="11"/>
      <c r="I11" s="12">
        <f t="shared" si="1"/>
        <v>0</v>
      </c>
      <c r="J11" s="11"/>
      <c r="K11" s="11"/>
      <c r="L11" s="12">
        <f t="shared" si="2"/>
        <v>0</v>
      </c>
      <c r="M11" s="11"/>
      <c r="N11" s="11"/>
      <c r="O11" s="12">
        <f t="shared" si="3"/>
        <v>0</v>
      </c>
      <c r="P11" s="11"/>
      <c r="Q11" s="11"/>
      <c r="R11" s="11"/>
      <c r="S11" s="11"/>
      <c r="T11" s="11"/>
      <c r="U11" s="11">
        <f t="shared" si="4"/>
        <v>0</v>
      </c>
      <c r="V11" s="11"/>
      <c r="W11" s="11"/>
      <c r="X11" s="11">
        <f t="shared" si="5"/>
        <v>0</v>
      </c>
    </row>
    <row r="12" spans="1:24">
      <c r="A12" s="3" t="s">
        <v>75</v>
      </c>
      <c r="B12" s="11"/>
      <c r="C12" s="11"/>
      <c r="D12" s="11">
        <f t="shared" si="0"/>
        <v>0</v>
      </c>
      <c r="E12" s="11"/>
      <c r="F12" s="11"/>
      <c r="G12" s="11"/>
      <c r="H12" s="11"/>
      <c r="I12" s="12">
        <f t="shared" si="1"/>
        <v>0</v>
      </c>
      <c r="J12" s="11"/>
      <c r="K12" s="11"/>
      <c r="L12" s="12">
        <f t="shared" si="2"/>
        <v>0</v>
      </c>
      <c r="M12" s="11"/>
      <c r="N12" s="11"/>
      <c r="O12" s="12">
        <f t="shared" si="3"/>
        <v>0</v>
      </c>
      <c r="P12" s="11"/>
      <c r="Q12" s="11"/>
      <c r="R12" s="11"/>
      <c r="S12" s="11"/>
      <c r="T12" s="11"/>
      <c r="U12" s="11">
        <f t="shared" si="4"/>
        <v>0</v>
      </c>
      <c r="V12" s="11"/>
      <c r="W12" s="11"/>
      <c r="X12" s="11">
        <f t="shared" si="5"/>
        <v>0</v>
      </c>
    </row>
    <row r="13" spans="1:24">
      <c r="A13" s="3" t="s">
        <v>39</v>
      </c>
      <c r="B13" s="11"/>
      <c r="C13" s="11"/>
      <c r="D13" s="11">
        <f t="shared" si="0"/>
        <v>0</v>
      </c>
      <c r="E13" s="11"/>
      <c r="F13" s="11"/>
      <c r="G13" s="11"/>
      <c r="H13" s="11"/>
      <c r="I13" s="12">
        <f t="shared" si="1"/>
        <v>0</v>
      </c>
      <c r="J13" s="11"/>
      <c r="K13" s="11"/>
      <c r="L13" s="12">
        <f t="shared" si="2"/>
        <v>0</v>
      </c>
      <c r="M13" s="11"/>
      <c r="N13" s="11"/>
      <c r="O13" s="12">
        <f t="shared" si="3"/>
        <v>0</v>
      </c>
      <c r="P13" s="11"/>
      <c r="Q13" s="11"/>
      <c r="R13" s="11"/>
      <c r="S13" s="11"/>
      <c r="T13" s="11"/>
      <c r="U13" s="11">
        <f t="shared" si="4"/>
        <v>0</v>
      </c>
      <c r="V13" s="11"/>
      <c r="W13" s="11"/>
      <c r="X13" s="11">
        <f t="shared" si="5"/>
        <v>0</v>
      </c>
    </row>
    <row r="14" spans="1:24">
      <c r="A14" s="3" t="s">
        <v>34</v>
      </c>
      <c r="B14" s="11"/>
      <c r="C14" s="11"/>
      <c r="D14" s="11">
        <f t="shared" si="0"/>
        <v>0</v>
      </c>
      <c r="E14" s="11"/>
      <c r="F14" s="11"/>
      <c r="G14" s="11"/>
      <c r="H14" s="11"/>
      <c r="I14" s="12">
        <f t="shared" si="1"/>
        <v>0</v>
      </c>
      <c r="J14" s="11"/>
      <c r="K14" s="11"/>
      <c r="L14" s="12">
        <f t="shared" si="2"/>
        <v>0</v>
      </c>
      <c r="M14" s="11"/>
      <c r="N14" s="11"/>
      <c r="O14" s="12">
        <f t="shared" si="3"/>
        <v>0</v>
      </c>
      <c r="P14" s="11"/>
      <c r="Q14" s="11"/>
      <c r="R14" s="11"/>
      <c r="S14" s="11"/>
      <c r="T14" s="11"/>
      <c r="U14" s="11">
        <f t="shared" si="4"/>
        <v>0</v>
      </c>
      <c r="V14" s="11"/>
      <c r="W14" s="11"/>
      <c r="X14" s="11">
        <f t="shared" si="5"/>
        <v>0</v>
      </c>
    </row>
    <row r="15" spans="1:24">
      <c r="A15" s="3" t="s">
        <v>35</v>
      </c>
      <c r="B15" s="11"/>
      <c r="C15" s="11"/>
      <c r="D15" s="11">
        <f t="shared" si="0"/>
        <v>0</v>
      </c>
      <c r="E15" s="11"/>
      <c r="F15" s="11"/>
      <c r="G15" s="11"/>
      <c r="H15" s="11"/>
      <c r="I15" s="12">
        <f t="shared" si="1"/>
        <v>0</v>
      </c>
      <c r="J15" s="11"/>
      <c r="K15" s="11"/>
      <c r="L15" s="12">
        <f t="shared" si="2"/>
        <v>0</v>
      </c>
      <c r="M15" s="11"/>
      <c r="N15" s="11"/>
      <c r="O15" s="12">
        <f t="shared" si="3"/>
        <v>0</v>
      </c>
      <c r="P15" s="11"/>
      <c r="Q15" s="11"/>
      <c r="R15" s="11"/>
      <c r="S15" s="11"/>
      <c r="T15" s="11"/>
      <c r="U15" s="11">
        <f t="shared" si="4"/>
        <v>0</v>
      </c>
      <c r="V15" s="11"/>
      <c r="W15" s="11"/>
      <c r="X15" s="11">
        <f t="shared" si="5"/>
        <v>0</v>
      </c>
    </row>
    <row r="16" spans="1:24">
      <c r="A16" s="3" t="s">
        <v>38</v>
      </c>
      <c r="B16" s="23"/>
      <c r="C16" s="23"/>
      <c r="D16" s="23"/>
      <c r="E16" s="23"/>
      <c r="F16" s="23"/>
      <c r="G16" s="23"/>
      <c r="H16" s="23"/>
      <c r="I16" s="24"/>
      <c r="J16" s="23"/>
      <c r="K16" s="23"/>
      <c r="L16" s="24"/>
      <c r="M16" s="23"/>
      <c r="N16" s="23"/>
      <c r="O16" s="24"/>
      <c r="P16" s="23"/>
      <c r="Q16" s="23"/>
      <c r="R16" s="23"/>
      <c r="S16" s="23"/>
      <c r="T16" s="23"/>
      <c r="U16" s="23"/>
      <c r="V16" s="23"/>
      <c r="W16" s="23"/>
      <c r="X16" s="23"/>
    </row>
    <row r="17" spans="1:24">
      <c r="A17" s="3" t="s">
        <v>36</v>
      </c>
      <c r="B17" s="11"/>
      <c r="C17" s="11"/>
      <c r="D17" s="11">
        <f t="shared" si="0"/>
        <v>0</v>
      </c>
      <c r="E17" s="11"/>
      <c r="F17" s="11"/>
      <c r="G17" s="11"/>
      <c r="H17" s="11"/>
      <c r="I17" s="12">
        <f t="shared" si="1"/>
        <v>0</v>
      </c>
      <c r="J17" s="11"/>
      <c r="K17" s="11"/>
      <c r="L17" s="12">
        <f t="shared" si="2"/>
        <v>0</v>
      </c>
      <c r="M17" s="11"/>
      <c r="N17" s="11"/>
      <c r="O17" s="12">
        <f t="shared" si="3"/>
        <v>0</v>
      </c>
      <c r="P17" s="11"/>
      <c r="Q17" s="11"/>
      <c r="R17" s="11"/>
      <c r="S17" s="11"/>
      <c r="T17" s="11"/>
      <c r="U17" s="11">
        <f t="shared" si="4"/>
        <v>0</v>
      </c>
      <c r="V17" s="11"/>
      <c r="W17" s="11"/>
      <c r="X17" s="11">
        <f t="shared" si="5"/>
        <v>0</v>
      </c>
    </row>
    <row r="18" spans="1:24">
      <c r="A18" s="3" t="s">
        <v>58</v>
      </c>
      <c r="B18" s="11"/>
      <c r="C18" s="11"/>
      <c r="D18" s="11">
        <f t="shared" si="0"/>
        <v>0</v>
      </c>
      <c r="E18" s="11"/>
      <c r="F18" s="11"/>
      <c r="G18" s="11"/>
      <c r="H18" s="11"/>
      <c r="I18" s="12">
        <f t="shared" si="1"/>
        <v>0</v>
      </c>
      <c r="J18" s="11"/>
      <c r="K18" s="11"/>
      <c r="L18" s="12">
        <f t="shared" si="2"/>
        <v>0</v>
      </c>
      <c r="M18" s="11"/>
      <c r="N18" s="11"/>
      <c r="O18" s="12">
        <f t="shared" si="3"/>
        <v>0</v>
      </c>
      <c r="P18" s="11"/>
      <c r="Q18" s="11"/>
      <c r="R18" s="11"/>
      <c r="S18" s="11"/>
      <c r="T18" s="11"/>
      <c r="U18" s="11">
        <f t="shared" si="4"/>
        <v>0</v>
      </c>
      <c r="V18" s="11"/>
      <c r="W18" s="11"/>
      <c r="X18" s="11">
        <f t="shared" si="5"/>
        <v>0</v>
      </c>
    </row>
    <row r="19" spans="1:24">
      <c r="A19" s="3" t="s">
        <v>37</v>
      </c>
      <c r="B19" s="11"/>
      <c r="C19" s="11"/>
      <c r="D19" s="11">
        <f t="shared" si="0"/>
        <v>0</v>
      </c>
      <c r="E19" s="11"/>
      <c r="F19" s="11"/>
      <c r="G19" s="11"/>
      <c r="H19" s="11"/>
      <c r="I19" s="12">
        <f t="shared" si="1"/>
        <v>0</v>
      </c>
      <c r="J19" s="11"/>
      <c r="K19" s="11"/>
      <c r="L19" s="12">
        <f t="shared" si="2"/>
        <v>0</v>
      </c>
      <c r="M19" s="11"/>
      <c r="N19" s="11"/>
      <c r="O19" s="12">
        <f t="shared" si="3"/>
        <v>0</v>
      </c>
      <c r="P19" s="11"/>
      <c r="Q19" s="11"/>
      <c r="R19" s="11"/>
      <c r="S19" s="11"/>
      <c r="T19" s="11"/>
      <c r="U19" s="11">
        <f t="shared" si="4"/>
        <v>0</v>
      </c>
      <c r="V19" s="11"/>
      <c r="W19" s="11"/>
      <c r="X19" s="11">
        <f t="shared" si="5"/>
        <v>0</v>
      </c>
    </row>
    <row r="20" spans="1:24">
      <c r="A20" s="3" t="s">
        <v>54</v>
      </c>
      <c r="B20" s="23"/>
      <c r="C20" s="23"/>
      <c r="D20" s="23"/>
      <c r="E20" s="23"/>
      <c r="F20" s="23"/>
      <c r="G20" s="23"/>
      <c r="H20" s="23"/>
      <c r="I20" s="24"/>
      <c r="J20" s="23"/>
      <c r="K20" s="23"/>
      <c r="L20" s="24"/>
      <c r="M20" s="23"/>
      <c r="N20" s="23"/>
      <c r="O20" s="24"/>
      <c r="P20" s="23"/>
      <c r="Q20" s="23"/>
      <c r="R20" s="23"/>
      <c r="S20" s="23"/>
      <c r="T20" s="23"/>
      <c r="U20" s="23"/>
      <c r="V20" s="23"/>
      <c r="W20" s="23"/>
      <c r="X20" s="23"/>
    </row>
    <row r="21" spans="1:24">
      <c r="A21" s="3" t="s">
        <v>55</v>
      </c>
      <c r="B21" s="23"/>
      <c r="C21" s="23"/>
      <c r="D21" s="23"/>
      <c r="E21" s="23"/>
      <c r="F21" s="23"/>
      <c r="G21" s="23"/>
      <c r="H21" s="23"/>
      <c r="I21" s="24"/>
      <c r="J21" s="23"/>
      <c r="K21" s="23"/>
      <c r="L21" s="24"/>
      <c r="M21" s="23"/>
      <c r="N21" s="23"/>
      <c r="O21" s="24"/>
      <c r="P21" s="23"/>
      <c r="Q21" s="23"/>
      <c r="R21" s="23"/>
      <c r="S21" s="23"/>
      <c r="T21" s="23"/>
      <c r="U21" s="23"/>
      <c r="V21" s="23"/>
      <c r="W21" s="23"/>
      <c r="X21" s="23"/>
    </row>
    <row r="22" spans="1:24">
      <c r="A22" s="3" t="s">
        <v>60</v>
      </c>
      <c r="B22" s="23"/>
      <c r="C22" s="23"/>
      <c r="D22" s="23"/>
      <c r="E22" s="23"/>
      <c r="F22" s="23"/>
      <c r="G22" s="23"/>
      <c r="H22" s="23"/>
      <c r="I22" s="24"/>
      <c r="J22" s="23"/>
      <c r="K22" s="23"/>
      <c r="L22" s="24"/>
      <c r="M22" s="23"/>
      <c r="N22" s="23"/>
      <c r="O22" s="24"/>
      <c r="P22" s="23"/>
      <c r="Q22" s="23"/>
      <c r="R22" s="23"/>
      <c r="S22" s="23"/>
      <c r="T22" s="23"/>
      <c r="U22" s="23"/>
      <c r="V22" s="23"/>
      <c r="W22" s="23"/>
      <c r="X22" s="23"/>
    </row>
    <row r="23" spans="1:24">
      <c r="A23" s="3" t="s">
        <v>56</v>
      </c>
      <c r="B23" s="11"/>
      <c r="C23" s="11"/>
      <c r="D23" s="11">
        <f>+G23*2+J23*3+M23</f>
        <v>0</v>
      </c>
      <c r="E23" s="11"/>
      <c r="F23" s="11"/>
      <c r="G23" s="11"/>
      <c r="H23" s="11"/>
      <c r="I23" s="12">
        <f>IF(H23=0,0,G23/H23)</f>
        <v>0</v>
      </c>
      <c r="J23" s="11"/>
      <c r="K23" s="11"/>
      <c r="L23" s="12">
        <f>IF(K23=0,0,J23/K23)</f>
        <v>0</v>
      </c>
      <c r="M23" s="11"/>
      <c r="N23" s="11"/>
      <c r="O23" s="12">
        <f>IF(N23=0,0,M23/N23)</f>
        <v>0</v>
      </c>
      <c r="P23" s="11"/>
      <c r="Q23" s="11"/>
      <c r="R23" s="11"/>
      <c r="S23" s="11"/>
      <c r="T23" s="11"/>
      <c r="U23" s="11">
        <f>S23+T23</f>
        <v>0</v>
      </c>
      <c r="V23" s="11"/>
      <c r="W23" s="11"/>
      <c r="X23" s="11">
        <f>+D23+F23+G23+J23+M23+P23+Q23+S23+T23+W23-E23-H23-K23-N23-R23</f>
        <v>0</v>
      </c>
    </row>
    <row r="24" spans="1:24" s="2" customFormat="1">
      <c r="A24" s="13" t="s">
        <v>1</v>
      </c>
      <c r="B24" s="13">
        <f>SUM(B3:B22)</f>
        <v>0</v>
      </c>
      <c r="C24" s="13">
        <f>SUM(C3:C22)</f>
        <v>0</v>
      </c>
      <c r="D24" s="13">
        <f>SUM(D3:D23)</f>
        <v>0</v>
      </c>
      <c r="E24" s="13">
        <f>SUM(E3:E23)</f>
        <v>0</v>
      </c>
      <c r="F24" s="13">
        <f>SUM(F3:F23)</f>
        <v>0</v>
      </c>
      <c r="G24" s="13">
        <f>SUM(G3:G23)</f>
        <v>0</v>
      </c>
      <c r="H24" s="13">
        <f>SUM(H3:H23)</f>
        <v>0</v>
      </c>
      <c r="I24" s="14" t="e">
        <f>G24/H24</f>
        <v>#DIV/0!</v>
      </c>
      <c r="J24" s="13">
        <f>SUM(J3:J23)</f>
        <v>0</v>
      </c>
      <c r="K24" s="13">
        <f>SUM(K3:K23)</f>
        <v>0</v>
      </c>
      <c r="L24" s="14" t="e">
        <f>J24/K24</f>
        <v>#DIV/0!</v>
      </c>
      <c r="M24" s="13">
        <f>SUM(M3:M23)</f>
        <v>0</v>
      </c>
      <c r="N24" s="13">
        <f>SUM(N3:N23)</f>
        <v>0</v>
      </c>
      <c r="O24" s="14" t="e">
        <f>M24/N24</f>
        <v>#DIV/0!</v>
      </c>
      <c r="P24" s="13">
        <f t="shared" ref="P24:X24" si="6">SUM(P3:P23)</f>
        <v>0</v>
      </c>
      <c r="Q24" s="13">
        <f t="shared" si="6"/>
        <v>0</v>
      </c>
      <c r="R24" s="13">
        <f t="shared" si="6"/>
        <v>0</v>
      </c>
      <c r="S24" s="13">
        <f t="shared" si="6"/>
        <v>0</v>
      </c>
      <c r="T24" s="13">
        <f t="shared" si="6"/>
        <v>0</v>
      </c>
      <c r="U24" s="13">
        <f t="shared" si="6"/>
        <v>0</v>
      </c>
      <c r="V24" s="13">
        <f t="shared" si="6"/>
        <v>0</v>
      </c>
      <c r="W24" s="13">
        <f t="shared" si="6"/>
        <v>0</v>
      </c>
      <c r="X24" s="13">
        <f t="shared" si="6"/>
        <v>0</v>
      </c>
    </row>
  </sheetData>
  <mergeCells count="15">
    <mergeCell ref="M1:O1"/>
    <mergeCell ref="J1:L1"/>
    <mergeCell ref="X1:X2"/>
    <mergeCell ref="Q1:Q2"/>
    <mergeCell ref="R1:R2"/>
    <mergeCell ref="S1:U1"/>
    <mergeCell ref="W1:W2"/>
    <mergeCell ref="P1:P2"/>
    <mergeCell ref="V1:V2"/>
    <mergeCell ref="G1:I1"/>
    <mergeCell ref="A1:A2"/>
    <mergeCell ref="B1:B2"/>
    <mergeCell ref="C1:C2"/>
    <mergeCell ref="D1:D2"/>
    <mergeCell ref="E1:F1"/>
  </mergeCells>
  <phoneticPr fontId="0" type="noConversion"/>
  <pageMargins left="0.75" right="0.75" top="1" bottom="1" header="0.5" footer="0.5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rgb="FFFF0000"/>
  </sheetPr>
  <dimension ref="A1:X24"/>
  <sheetViews>
    <sheetView workbookViewId="0">
      <selection activeCell="A5" sqref="A5"/>
    </sheetView>
  </sheetViews>
  <sheetFormatPr defaultRowHeight="12.75"/>
  <cols>
    <col min="1" max="1" width="16.7109375" bestFit="1" customWidth="1"/>
    <col min="2" max="2" width="7" bestFit="1" customWidth="1"/>
    <col min="3" max="3" width="6.5703125" bestFit="1" customWidth="1"/>
    <col min="4" max="4" width="5.7109375" bestFit="1" customWidth="1"/>
    <col min="5" max="5" width="5" bestFit="1" customWidth="1"/>
    <col min="6" max="6" width="6.28515625" bestFit="1" customWidth="1"/>
    <col min="7" max="8" width="3" bestFit="1" customWidth="1"/>
    <col min="9" max="9" width="7.28515625" bestFit="1" customWidth="1"/>
    <col min="10" max="11" width="2" bestFit="1" customWidth="1"/>
    <col min="12" max="12" width="7.28515625" bestFit="1" customWidth="1"/>
    <col min="13" max="14" width="3" bestFit="1" customWidth="1"/>
    <col min="15" max="15" width="7.28515625" bestFit="1" customWidth="1"/>
    <col min="16" max="16" width="6" bestFit="1" customWidth="1"/>
    <col min="17" max="18" width="3.42578125" bestFit="1" customWidth="1"/>
    <col min="19" max="20" width="2.85546875" bestFit="1" customWidth="1"/>
    <col min="21" max="21" width="3" bestFit="1" customWidth="1"/>
    <col min="22" max="22" width="8.42578125" bestFit="1" customWidth="1"/>
    <col min="24" max="24" width="8.42578125" bestFit="1" customWidth="1"/>
  </cols>
  <sheetData>
    <row r="1" spans="1:24" s="2" customFormat="1">
      <c r="A1" s="108" t="s">
        <v>0</v>
      </c>
      <c r="B1" s="108" t="s">
        <v>2</v>
      </c>
      <c r="C1" s="108" t="s">
        <v>14</v>
      </c>
      <c r="D1" s="108" t="s">
        <v>3</v>
      </c>
      <c r="E1" s="108" t="s">
        <v>25</v>
      </c>
      <c r="F1" s="108"/>
      <c r="G1" s="108" t="s">
        <v>19</v>
      </c>
      <c r="H1" s="108"/>
      <c r="I1" s="108"/>
      <c r="J1" s="108" t="s">
        <v>17</v>
      </c>
      <c r="K1" s="108"/>
      <c r="L1" s="108"/>
      <c r="M1" s="108" t="s">
        <v>18</v>
      </c>
      <c r="N1" s="108"/>
      <c r="O1" s="108"/>
      <c r="P1" s="108" t="s">
        <v>15</v>
      </c>
      <c r="Q1" s="108" t="s">
        <v>22</v>
      </c>
      <c r="R1" s="108" t="s">
        <v>23</v>
      </c>
      <c r="S1" s="108" t="s">
        <v>16</v>
      </c>
      <c r="T1" s="108"/>
      <c r="U1" s="108"/>
      <c r="V1" s="109" t="s">
        <v>24</v>
      </c>
      <c r="W1" s="108" t="s">
        <v>20</v>
      </c>
      <c r="X1" s="108" t="s">
        <v>21</v>
      </c>
    </row>
    <row r="2" spans="1:24" s="2" customFormat="1">
      <c r="A2" s="108"/>
      <c r="B2" s="108"/>
      <c r="C2" s="108"/>
      <c r="D2" s="108"/>
      <c r="E2" s="1" t="s">
        <v>26</v>
      </c>
      <c r="F2" s="1" t="s">
        <v>27</v>
      </c>
      <c r="G2" s="1" t="s">
        <v>8</v>
      </c>
      <c r="H2" s="1" t="s">
        <v>9</v>
      </c>
      <c r="I2" s="1" t="s">
        <v>10</v>
      </c>
      <c r="J2" s="1" t="s">
        <v>8</v>
      </c>
      <c r="K2" s="1" t="s">
        <v>9</v>
      </c>
      <c r="L2" s="1" t="s">
        <v>10</v>
      </c>
      <c r="M2" s="1" t="s">
        <v>8</v>
      </c>
      <c r="N2" s="1" t="s">
        <v>9</v>
      </c>
      <c r="O2" s="1" t="s">
        <v>10</v>
      </c>
      <c r="P2" s="108"/>
      <c r="Q2" s="108"/>
      <c r="R2" s="108"/>
      <c r="S2" s="1" t="s">
        <v>11</v>
      </c>
      <c r="T2" s="1" t="s">
        <v>13</v>
      </c>
      <c r="U2" s="1" t="s">
        <v>12</v>
      </c>
      <c r="V2" s="109"/>
      <c r="W2" s="108"/>
      <c r="X2" s="108"/>
    </row>
    <row r="3" spans="1:24">
      <c r="A3" s="3" t="s">
        <v>29</v>
      </c>
      <c r="B3" s="11"/>
      <c r="C3" s="11"/>
      <c r="D3" s="11">
        <f>+G3*2+J3*3+M3</f>
        <v>0</v>
      </c>
      <c r="E3" s="11"/>
      <c r="F3" s="11"/>
      <c r="G3" s="11"/>
      <c r="H3" s="11"/>
      <c r="I3" s="12">
        <f>IF(H3=0,0,G3/H3)</f>
        <v>0</v>
      </c>
      <c r="J3" s="11"/>
      <c r="K3" s="11"/>
      <c r="L3" s="12">
        <f>IF(K3=0,0,J3/K3)</f>
        <v>0</v>
      </c>
      <c r="M3" s="11"/>
      <c r="N3" s="11"/>
      <c r="O3" s="12">
        <f>IF(N3=0,0,M3/N3)</f>
        <v>0</v>
      </c>
      <c r="P3" s="11"/>
      <c r="Q3" s="11"/>
      <c r="R3" s="11"/>
      <c r="S3" s="11"/>
      <c r="T3" s="11"/>
      <c r="U3" s="11">
        <f>S3+T3</f>
        <v>0</v>
      </c>
      <c r="V3" s="11"/>
      <c r="W3" s="11"/>
      <c r="X3" s="11">
        <f>+D3+F3+G3+J3+M3+P3+Q3+S3+T3+W3-E3-H3-K3-N3-R3</f>
        <v>0</v>
      </c>
    </row>
    <row r="4" spans="1:24">
      <c r="A4" s="3" t="s">
        <v>76</v>
      </c>
      <c r="B4" s="11"/>
      <c r="C4" s="11"/>
      <c r="D4" s="11">
        <f>+G4*2+J4*3+M4</f>
        <v>0</v>
      </c>
      <c r="E4" s="11"/>
      <c r="F4" s="11"/>
      <c r="G4" s="11"/>
      <c r="H4" s="11"/>
      <c r="I4" s="12">
        <f>IF(H4=0,0,G4/H4)</f>
        <v>0</v>
      </c>
      <c r="J4" s="11"/>
      <c r="K4" s="11"/>
      <c r="L4" s="12">
        <f>IF(K4=0,0,J4/K4)</f>
        <v>0</v>
      </c>
      <c r="M4" s="11"/>
      <c r="N4" s="11"/>
      <c r="O4" s="12">
        <f>IF(N4=0,0,M4/N4)</f>
        <v>0</v>
      </c>
      <c r="P4" s="11"/>
      <c r="Q4" s="11"/>
      <c r="R4" s="11"/>
      <c r="S4" s="11"/>
      <c r="T4" s="11"/>
      <c r="U4" s="11">
        <f>S4+T4</f>
        <v>0</v>
      </c>
      <c r="V4" s="11"/>
      <c r="W4" s="11"/>
      <c r="X4" s="11">
        <f>+D4+F4+G4+J4+M4+P4+Q4+S4+T4+W4-E4-H4-K4-N4-R4</f>
        <v>0</v>
      </c>
    </row>
    <row r="5" spans="1:24">
      <c r="A5" s="3" t="s">
        <v>59</v>
      </c>
      <c r="B5" s="11"/>
      <c r="C5" s="11"/>
      <c r="D5" s="11">
        <f>+G5*2+J5*3+M5</f>
        <v>0</v>
      </c>
      <c r="E5" s="11"/>
      <c r="F5" s="11"/>
      <c r="G5" s="11"/>
      <c r="H5" s="11"/>
      <c r="I5" s="12">
        <f>IF(H5=0,0,G5/H5)</f>
        <v>0</v>
      </c>
      <c r="J5" s="11"/>
      <c r="K5" s="11"/>
      <c r="L5" s="12">
        <f>IF(K5=0,0,J5/K5)</f>
        <v>0</v>
      </c>
      <c r="M5" s="11"/>
      <c r="N5" s="11"/>
      <c r="O5" s="12">
        <f>IF(N5=0,0,M5/N5)</f>
        <v>0</v>
      </c>
      <c r="P5" s="11"/>
      <c r="Q5" s="11"/>
      <c r="R5" s="11"/>
      <c r="S5" s="11"/>
      <c r="T5" s="11"/>
      <c r="U5" s="11">
        <f>S5+T5</f>
        <v>0</v>
      </c>
      <c r="V5" s="11"/>
      <c r="W5" s="11"/>
      <c r="X5" s="11">
        <f>+D5+F5+G5+J5+M5+P5+Q5+S5+T5+W5-E5-H5-K5-N5-R5</f>
        <v>0</v>
      </c>
    </row>
    <row r="6" spans="1:24">
      <c r="A6" s="3" t="s">
        <v>30</v>
      </c>
      <c r="B6" s="23"/>
      <c r="C6" s="23"/>
      <c r="D6" s="23"/>
      <c r="E6" s="23"/>
      <c r="F6" s="23"/>
      <c r="G6" s="23"/>
      <c r="H6" s="23"/>
      <c r="I6" s="24"/>
      <c r="J6" s="23"/>
      <c r="K6" s="23"/>
      <c r="L6" s="24"/>
      <c r="M6" s="23"/>
      <c r="N6" s="23"/>
      <c r="O6" s="24"/>
      <c r="P6" s="23"/>
      <c r="Q6" s="23"/>
      <c r="R6" s="23"/>
      <c r="S6" s="23"/>
      <c r="T6" s="23"/>
      <c r="U6" s="23"/>
      <c r="V6" s="23"/>
      <c r="W6" s="23"/>
      <c r="X6" s="23"/>
    </row>
    <row r="7" spans="1:24">
      <c r="A7" s="3" t="s">
        <v>57</v>
      </c>
      <c r="B7" s="23"/>
      <c r="C7" s="23"/>
      <c r="D7" s="23"/>
      <c r="E7" s="23"/>
      <c r="F7" s="23"/>
      <c r="G7" s="23"/>
      <c r="H7" s="23"/>
      <c r="I7" s="24"/>
      <c r="J7" s="23"/>
      <c r="K7" s="23"/>
      <c r="L7" s="24"/>
      <c r="M7" s="23"/>
      <c r="N7" s="23"/>
      <c r="O7" s="24"/>
      <c r="P7" s="23"/>
      <c r="Q7" s="23"/>
      <c r="R7" s="23"/>
      <c r="S7" s="23"/>
      <c r="T7" s="23"/>
      <c r="U7" s="23"/>
      <c r="V7" s="23"/>
      <c r="W7" s="23"/>
      <c r="X7" s="23"/>
    </row>
    <row r="8" spans="1:24">
      <c r="A8" s="3" t="s">
        <v>31</v>
      </c>
      <c r="B8" s="23"/>
      <c r="C8" s="23"/>
      <c r="D8" s="23"/>
      <c r="E8" s="23"/>
      <c r="F8" s="23"/>
      <c r="G8" s="23"/>
      <c r="H8" s="23"/>
      <c r="I8" s="24"/>
      <c r="J8" s="23"/>
      <c r="K8" s="23"/>
      <c r="L8" s="24"/>
      <c r="M8" s="23"/>
      <c r="N8" s="23"/>
      <c r="O8" s="24"/>
      <c r="P8" s="23"/>
      <c r="Q8" s="23"/>
      <c r="R8" s="23"/>
      <c r="S8" s="23"/>
      <c r="T8" s="23"/>
      <c r="U8" s="23"/>
      <c r="V8" s="23"/>
      <c r="W8" s="23"/>
      <c r="X8" s="23"/>
    </row>
    <row r="9" spans="1:24">
      <c r="A9" s="3" t="s">
        <v>32</v>
      </c>
      <c r="B9" s="11"/>
      <c r="C9" s="11"/>
      <c r="D9" s="11">
        <f>+G9*2+J9*3+M9</f>
        <v>0</v>
      </c>
      <c r="E9" s="11"/>
      <c r="F9" s="11"/>
      <c r="G9" s="11"/>
      <c r="H9" s="11"/>
      <c r="I9" s="12">
        <f>IF(H9=0,0,G9/H9)</f>
        <v>0</v>
      </c>
      <c r="J9" s="11"/>
      <c r="K9" s="11"/>
      <c r="L9" s="12">
        <f>IF(K9=0,0,J9/K9)</f>
        <v>0</v>
      </c>
      <c r="M9" s="11"/>
      <c r="N9" s="11"/>
      <c r="O9" s="12">
        <f>IF(N9=0,0,M9/N9)</f>
        <v>0</v>
      </c>
      <c r="P9" s="11"/>
      <c r="Q9" s="11"/>
      <c r="R9" s="11"/>
      <c r="S9" s="11"/>
      <c r="T9" s="11"/>
      <c r="U9" s="11">
        <f>S9+T9</f>
        <v>0</v>
      </c>
      <c r="V9" s="11"/>
      <c r="W9" s="11"/>
      <c r="X9" s="11">
        <f>+D9+F9+G9+J9+M9+P9+Q9+S9+T9+W9-E9-H9-K9-N9-R9</f>
        <v>0</v>
      </c>
    </row>
    <row r="10" spans="1:24">
      <c r="A10" s="3" t="s">
        <v>33</v>
      </c>
      <c r="B10" s="23"/>
      <c r="C10" s="23"/>
      <c r="D10" s="23"/>
      <c r="E10" s="23"/>
      <c r="F10" s="23"/>
      <c r="G10" s="23"/>
      <c r="H10" s="23"/>
      <c r="I10" s="24"/>
      <c r="J10" s="23"/>
      <c r="K10" s="23"/>
      <c r="L10" s="24"/>
      <c r="M10" s="23"/>
      <c r="N10" s="23"/>
      <c r="O10" s="24"/>
      <c r="P10" s="23"/>
      <c r="Q10" s="23"/>
      <c r="R10" s="23"/>
      <c r="S10" s="23"/>
      <c r="T10" s="23"/>
      <c r="U10" s="23"/>
      <c r="V10" s="23"/>
      <c r="W10" s="23"/>
      <c r="X10" s="23"/>
    </row>
    <row r="11" spans="1:24">
      <c r="A11" s="3" t="s">
        <v>52</v>
      </c>
      <c r="B11" s="11"/>
      <c r="C11" s="11"/>
      <c r="D11" s="11">
        <f>+G11*2+J11*3+M11</f>
        <v>0</v>
      </c>
      <c r="E11" s="11"/>
      <c r="F11" s="11"/>
      <c r="G11" s="11"/>
      <c r="H11" s="11"/>
      <c r="I11" s="12">
        <f>IF(H11=0,0,G11/H11)</f>
        <v>0</v>
      </c>
      <c r="J11" s="11"/>
      <c r="K11" s="11"/>
      <c r="L11" s="12">
        <f>IF(K11=0,0,J11/K11)</f>
        <v>0</v>
      </c>
      <c r="M11" s="11"/>
      <c r="N11" s="11"/>
      <c r="O11" s="12">
        <f>IF(N11=0,0,M11/N11)</f>
        <v>0</v>
      </c>
      <c r="P11" s="11"/>
      <c r="Q11" s="11"/>
      <c r="R11" s="11"/>
      <c r="S11" s="11"/>
      <c r="T11" s="11"/>
      <c r="U11" s="11">
        <f>S11+T11</f>
        <v>0</v>
      </c>
      <c r="V11" s="11"/>
      <c r="W11" s="11"/>
      <c r="X11" s="11">
        <f>+D11+F11+G11+J11+M11+P11+Q11+S11+T11+W11-E11-H11-K11-N11-R11</f>
        <v>0</v>
      </c>
    </row>
    <row r="12" spans="1:24">
      <c r="A12" s="3" t="s">
        <v>75</v>
      </c>
      <c r="B12" s="11"/>
      <c r="C12" s="11"/>
      <c r="D12" s="11">
        <f>+G12*2+J12*3+M12</f>
        <v>0</v>
      </c>
      <c r="E12" s="11"/>
      <c r="F12" s="11"/>
      <c r="G12" s="11"/>
      <c r="H12" s="11"/>
      <c r="I12" s="12">
        <f>IF(H12=0,0,G12/H12)</f>
        <v>0</v>
      </c>
      <c r="J12" s="11"/>
      <c r="K12" s="11"/>
      <c r="L12" s="12">
        <f>IF(K12=0,0,J12/K12)</f>
        <v>0</v>
      </c>
      <c r="M12" s="11"/>
      <c r="N12" s="11"/>
      <c r="O12" s="12">
        <f>IF(N12=0,0,M12/N12)</f>
        <v>0</v>
      </c>
      <c r="P12" s="11"/>
      <c r="Q12" s="11"/>
      <c r="R12" s="11"/>
      <c r="S12" s="11"/>
      <c r="T12" s="11"/>
      <c r="U12" s="11">
        <f>S12+T12</f>
        <v>0</v>
      </c>
      <c r="V12" s="11"/>
      <c r="W12" s="11"/>
      <c r="X12" s="11">
        <f>+D12+F12+G12+J12+M12+P12+Q12+S12+T12+W12-E12-H12-K12-N12-R12</f>
        <v>0</v>
      </c>
    </row>
    <row r="13" spans="1:24">
      <c r="A13" s="3" t="s">
        <v>39</v>
      </c>
      <c r="B13" s="11"/>
      <c r="C13" s="11"/>
      <c r="D13" s="11">
        <f>+G13*2+J13*3+M13</f>
        <v>0</v>
      </c>
      <c r="E13" s="11"/>
      <c r="F13" s="11"/>
      <c r="G13" s="11"/>
      <c r="H13" s="11"/>
      <c r="I13" s="12">
        <f>IF(H13=0,0,G13/H13)</f>
        <v>0</v>
      </c>
      <c r="J13" s="11"/>
      <c r="K13" s="11"/>
      <c r="L13" s="12">
        <f>IF(K13=0,0,J13/K13)</f>
        <v>0</v>
      </c>
      <c r="M13" s="11"/>
      <c r="N13" s="11"/>
      <c r="O13" s="12">
        <f>IF(N13=0,0,M13/N13)</f>
        <v>0</v>
      </c>
      <c r="P13" s="11"/>
      <c r="Q13" s="11"/>
      <c r="R13" s="11"/>
      <c r="S13" s="11"/>
      <c r="T13" s="11"/>
      <c r="U13" s="11">
        <f>S13+T13</f>
        <v>0</v>
      </c>
      <c r="V13" s="11"/>
      <c r="W13" s="11"/>
      <c r="X13" s="11">
        <f>+D13+F13+G13+J13+M13+P13+Q13+S13+T13+W13-E13-H13-K13-N13-R13</f>
        <v>0</v>
      </c>
    </row>
    <row r="14" spans="1:24">
      <c r="A14" s="3" t="s">
        <v>34</v>
      </c>
      <c r="B14" s="11"/>
      <c r="C14" s="11"/>
      <c r="D14" s="11">
        <f>+G14*2+J14*3+M14</f>
        <v>0</v>
      </c>
      <c r="E14" s="11"/>
      <c r="F14" s="11"/>
      <c r="G14" s="11"/>
      <c r="H14" s="11"/>
      <c r="I14" s="12">
        <f>IF(H14=0,0,G14/H14)</f>
        <v>0</v>
      </c>
      <c r="J14" s="11"/>
      <c r="K14" s="11"/>
      <c r="L14" s="12">
        <f>IF(K14=0,0,J14/K14)</f>
        <v>0</v>
      </c>
      <c r="M14" s="11"/>
      <c r="N14" s="11"/>
      <c r="O14" s="12">
        <f>IF(N14=0,0,M14/N14)</f>
        <v>0</v>
      </c>
      <c r="P14" s="11"/>
      <c r="Q14" s="11"/>
      <c r="R14" s="11"/>
      <c r="S14" s="11"/>
      <c r="T14" s="11"/>
      <c r="U14" s="11">
        <f>S14+T14</f>
        <v>0</v>
      </c>
      <c r="V14" s="11"/>
      <c r="W14" s="11"/>
      <c r="X14" s="11">
        <f>+D14+F14+G14+J14+M14+P14+Q14+S14+T14+W14-E14-H14-K14-N14-R14</f>
        <v>0</v>
      </c>
    </row>
    <row r="15" spans="1:24">
      <c r="A15" s="3" t="s">
        <v>35</v>
      </c>
      <c r="B15" s="23"/>
      <c r="C15" s="23"/>
      <c r="D15" s="23"/>
      <c r="E15" s="23"/>
      <c r="F15" s="23"/>
      <c r="G15" s="23"/>
      <c r="H15" s="23"/>
      <c r="I15" s="24"/>
      <c r="J15" s="23"/>
      <c r="K15" s="23"/>
      <c r="L15" s="24"/>
      <c r="M15" s="23"/>
      <c r="N15" s="23"/>
      <c r="O15" s="24"/>
      <c r="P15" s="23"/>
      <c r="Q15" s="23"/>
      <c r="R15" s="23"/>
      <c r="S15" s="23"/>
      <c r="T15" s="23"/>
      <c r="U15" s="23"/>
      <c r="V15" s="23"/>
      <c r="W15" s="23"/>
      <c r="X15" s="23"/>
    </row>
    <row r="16" spans="1:24">
      <c r="A16" s="3" t="s">
        <v>38</v>
      </c>
      <c r="B16" s="23"/>
      <c r="C16" s="23"/>
      <c r="D16" s="23"/>
      <c r="E16" s="23"/>
      <c r="F16" s="23"/>
      <c r="G16" s="23"/>
      <c r="H16" s="23"/>
      <c r="I16" s="24"/>
      <c r="J16" s="23"/>
      <c r="K16" s="23"/>
      <c r="L16" s="24"/>
      <c r="M16" s="23"/>
      <c r="N16" s="23"/>
      <c r="O16" s="24"/>
      <c r="P16" s="23"/>
      <c r="Q16" s="23"/>
      <c r="R16" s="23"/>
      <c r="S16" s="23"/>
      <c r="T16" s="23"/>
      <c r="U16" s="23"/>
      <c r="V16" s="23"/>
      <c r="W16" s="23"/>
      <c r="X16" s="23"/>
    </row>
    <row r="17" spans="1:24">
      <c r="A17" s="3" t="s">
        <v>36</v>
      </c>
      <c r="B17" s="11"/>
      <c r="C17" s="11"/>
      <c r="D17" s="11">
        <f>+G17*2+J17*3+M17</f>
        <v>0</v>
      </c>
      <c r="E17" s="11"/>
      <c r="F17" s="11"/>
      <c r="G17" s="11"/>
      <c r="H17" s="11"/>
      <c r="I17" s="12">
        <f>IF(H17=0,0,G17/H17)</f>
        <v>0</v>
      </c>
      <c r="J17" s="11"/>
      <c r="K17" s="11"/>
      <c r="L17" s="12">
        <f>IF(K17=0,0,J17/K17)</f>
        <v>0</v>
      </c>
      <c r="M17" s="11"/>
      <c r="N17" s="11"/>
      <c r="O17" s="12">
        <f>IF(N17=0,0,M17/N17)</f>
        <v>0</v>
      </c>
      <c r="P17" s="11"/>
      <c r="Q17" s="11"/>
      <c r="R17" s="11"/>
      <c r="S17" s="11"/>
      <c r="T17" s="11"/>
      <c r="U17" s="11">
        <f>S17+T17</f>
        <v>0</v>
      </c>
      <c r="V17" s="11"/>
      <c r="W17" s="11"/>
      <c r="X17" s="11">
        <f>+D17+F17+G17+J17+M17+P17+Q17+S17+T17+W17-E17-H17-K17-N17-R17</f>
        <v>0</v>
      </c>
    </row>
    <row r="18" spans="1:24">
      <c r="A18" s="3" t="s">
        <v>58</v>
      </c>
      <c r="B18" s="23"/>
      <c r="C18" s="23"/>
      <c r="D18" s="23"/>
      <c r="E18" s="23"/>
      <c r="F18" s="23"/>
      <c r="G18" s="23"/>
      <c r="H18" s="23"/>
      <c r="I18" s="24"/>
      <c r="J18" s="23"/>
      <c r="K18" s="23"/>
      <c r="L18" s="24"/>
      <c r="M18" s="23"/>
      <c r="N18" s="23"/>
      <c r="O18" s="24"/>
      <c r="P18" s="23"/>
      <c r="Q18" s="23"/>
      <c r="R18" s="23"/>
      <c r="S18" s="23"/>
      <c r="T18" s="23"/>
      <c r="U18" s="23"/>
      <c r="V18" s="23"/>
      <c r="W18" s="23"/>
      <c r="X18" s="23"/>
    </row>
    <row r="19" spans="1:24">
      <c r="A19" s="3" t="s">
        <v>37</v>
      </c>
      <c r="B19" s="23"/>
      <c r="C19" s="23"/>
      <c r="D19" s="23"/>
      <c r="E19" s="23"/>
      <c r="F19" s="23"/>
      <c r="G19" s="23"/>
      <c r="H19" s="23"/>
      <c r="I19" s="24"/>
      <c r="J19" s="23"/>
      <c r="K19" s="23"/>
      <c r="L19" s="24"/>
      <c r="M19" s="23"/>
      <c r="N19" s="23"/>
      <c r="O19" s="24"/>
      <c r="P19" s="23"/>
      <c r="Q19" s="23"/>
      <c r="R19" s="23"/>
      <c r="S19" s="23"/>
      <c r="T19" s="23"/>
      <c r="U19" s="23"/>
      <c r="V19" s="23"/>
      <c r="W19" s="23"/>
      <c r="X19" s="23"/>
    </row>
    <row r="20" spans="1:24">
      <c r="A20" s="3" t="s">
        <v>54</v>
      </c>
      <c r="B20" s="23"/>
      <c r="C20" s="23"/>
      <c r="D20" s="23"/>
      <c r="E20" s="23"/>
      <c r="F20" s="23"/>
      <c r="G20" s="23"/>
      <c r="H20" s="23"/>
      <c r="I20" s="24"/>
      <c r="J20" s="23"/>
      <c r="K20" s="23"/>
      <c r="L20" s="24"/>
      <c r="M20" s="23"/>
      <c r="N20" s="23"/>
      <c r="O20" s="24"/>
      <c r="P20" s="23"/>
      <c r="Q20" s="23"/>
      <c r="R20" s="23"/>
      <c r="S20" s="23"/>
      <c r="T20" s="23"/>
      <c r="U20" s="23"/>
      <c r="V20" s="23"/>
      <c r="W20" s="23"/>
      <c r="X20" s="23"/>
    </row>
    <row r="21" spans="1:24">
      <c r="A21" s="3" t="s">
        <v>55</v>
      </c>
      <c r="B21" s="23"/>
      <c r="C21" s="23"/>
      <c r="D21" s="23"/>
      <c r="E21" s="23"/>
      <c r="F21" s="23"/>
      <c r="G21" s="23"/>
      <c r="H21" s="23"/>
      <c r="I21" s="24"/>
      <c r="J21" s="23"/>
      <c r="K21" s="23"/>
      <c r="L21" s="24"/>
      <c r="M21" s="23"/>
      <c r="N21" s="23"/>
      <c r="O21" s="24"/>
      <c r="P21" s="23"/>
      <c r="Q21" s="23"/>
      <c r="R21" s="23"/>
      <c r="S21" s="23"/>
      <c r="T21" s="23"/>
      <c r="U21" s="23"/>
      <c r="V21" s="23"/>
      <c r="W21" s="23"/>
      <c r="X21" s="23"/>
    </row>
    <row r="22" spans="1:24">
      <c r="A22" s="3" t="s">
        <v>60</v>
      </c>
      <c r="B22" s="11"/>
      <c r="C22" s="11"/>
      <c r="D22" s="11">
        <f>+G22*2+J22*3+M22</f>
        <v>0</v>
      </c>
      <c r="E22" s="11"/>
      <c r="F22" s="11"/>
      <c r="G22" s="11"/>
      <c r="H22" s="11"/>
      <c r="I22" s="12">
        <f>IF(H22=0,0,G22/H22)</f>
        <v>0</v>
      </c>
      <c r="J22" s="11"/>
      <c r="K22" s="11"/>
      <c r="L22" s="12">
        <f>IF(K22=0,0,J22/K22)</f>
        <v>0</v>
      </c>
      <c r="M22" s="11"/>
      <c r="N22" s="11"/>
      <c r="O22" s="12">
        <f>IF(N22=0,0,M22/N22)</f>
        <v>0</v>
      </c>
      <c r="P22" s="11"/>
      <c r="Q22" s="11"/>
      <c r="R22" s="11"/>
      <c r="S22" s="11"/>
      <c r="T22" s="11"/>
      <c r="U22" s="11">
        <f>S22+T22</f>
        <v>0</v>
      </c>
      <c r="V22" s="11"/>
      <c r="W22" s="11"/>
      <c r="X22" s="11">
        <f>+D22+F22+G22+J22+M22+P22+Q22+S22+T22+W22-E22-H22-K22-N22-R22</f>
        <v>0</v>
      </c>
    </row>
    <row r="23" spans="1:24">
      <c r="A23" s="3" t="s">
        <v>56</v>
      </c>
      <c r="B23" s="11"/>
      <c r="C23" s="11"/>
      <c r="D23" s="11">
        <f>+G23*2+J23*3+M23</f>
        <v>0</v>
      </c>
      <c r="E23" s="11"/>
      <c r="F23" s="11"/>
      <c r="G23" s="11"/>
      <c r="H23" s="11"/>
      <c r="I23" s="12">
        <f>IF(H23=0,0,G23/H23)</f>
        <v>0</v>
      </c>
      <c r="J23" s="11"/>
      <c r="K23" s="11"/>
      <c r="L23" s="12">
        <f>IF(K23=0,0,J23/K23)</f>
        <v>0</v>
      </c>
      <c r="M23" s="11"/>
      <c r="N23" s="11"/>
      <c r="O23" s="12">
        <f>IF(N23=0,0,M23/N23)</f>
        <v>0</v>
      </c>
      <c r="P23" s="11"/>
      <c r="Q23" s="11"/>
      <c r="R23" s="11"/>
      <c r="S23" s="11"/>
      <c r="T23" s="11"/>
      <c r="U23" s="11">
        <f>S23+T23</f>
        <v>0</v>
      </c>
      <c r="V23" s="11"/>
      <c r="W23" s="11"/>
      <c r="X23" s="11">
        <f>+D23+F23+G23+J23+M23+P23+Q23+S23+T23+W23-E23-H23-K23-N23-R23</f>
        <v>0</v>
      </c>
    </row>
    <row r="24" spans="1:24" s="2" customFormat="1">
      <c r="A24" s="13" t="s">
        <v>1</v>
      </c>
      <c r="B24" s="13">
        <f>SUM(B3:B22)</f>
        <v>0</v>
      </c>
      <c r="C24" s="13">
        <f>SUM(C3:C22)</f>
        <v>0</v>
      </c>
      <c r="D24" s="13">
        <f>SUM(D3:D23)</f>
        <v>0</v>
      </c>
      <c r="E24" s="13">
        <f>SUM(E3:E23)</f>
        <v>0</v>
      </c>
      <c r="F24" s="13">
        <f>SUM(F3:F23)</f>
        <v>0</v>
      </c>
      <c r="G24" s="13">
        <f>SUM(G3:G23)</f>
        <v>0</v>
      </c>
      <c r="H24" s="13">
        <f>SUM(H3:H23)</f>
        <v>0</v>
      </c>
      <c r="I24" s="14" t="e">
        <f>G24/H24</f>
        <v>#DIV/0!</v>
      </c>
      <c r="J24" s="13">
        <f>SUM(J3:J23)</f>
        <v>0</v>
      </c>
      <c r="K24" s="13">
        <f>SUM(K3:K23)</f>
        <v>0</v>
      </c>
      <c r="L24" s="14" t="e">
        <f>J24/K24</f>
        <v>#DIV/0!</v>
      </c>
      <c r="M24" s="13">
        <f>SUM(M3:M23)</f>
        <v>0</v>
      </c>
      <c r="N24" s="13">
        <f>SUM(N3:N23)</f>
        <v>0</v>
      </c>
      <c r="O24" s="14" t="e">
        <f>M24/N24</f>
        <v>#DIV/0!</v>
      </c>
      <c r="P24" s="13">
        <f t="shared" ref="P24:X24" si="0">SUM(P3:P23)</f>
        <v>0</v>
      </c>
      <c r="Q24" s="13">
        <f t="shared" si="0"/>
        <v>0</v>
      </c>
      <c r="R24" s="13">
        <f t="shared" si="0"/>
        <v>0</v>
      </c>
      <c r="S24" s="13">
        <f t="shared" si="0"/>
        <v>0</v>
      </c>
      <c r="T24" s="13">
        <f t="shared" si="0"/>
        <v>0</v>
      </c>
      <c r="U24" s="13">
        <f t="shared" si="0"/>
        <v>0</v>
      </c>
      <c r="V24" s="13">
        <f t="shared" si="0"/>
        <v>0</v>
      </c>
      <c r="W24" s="13">
        <f t="shared" si="0"/>
        <v>0</v>
      </c>
      <c r="X24" s="13">
        <f t="shared" si="0"/>
        <v>0</v>
      </c>
    </row>
  </sheetData>
  <mergeCells count="15">
    <mergeCell ref="J1:L1"/>
    <mergeCell ref="W1:W2"/>
    <mergeCell ref="X1:X2"/>
    <mergeCell ref="V1:V2"/>
    <mergeCell ref="P1:P2"/>
    <mergeCell ref="Q1:Q2"/>
    <mergeCell ref="R1:R2"/>
    <mergeCell ref="S1:U1"/>
    <mergeCell ref="M1:O1"/>
    <mergeCell ref="G1:I1"/>
    <mergeCell ref="E1:F1"/>
    <mergeCell ref="A1:A2"/>
    <mergeCell ref="B1:B2"/>
    <mergeCell ref="C1:C2"/>
    <mergeCell ref="D1:D2"/>
  </mergeCells>
  <phoneticPr fontId="0" type="noConversion"/>
  <pageMargins left="0.75" right="0.75" top="1" bottom="1" header="0.5" footer="0.5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rgb="FFFF0000"/>
  </sheetPr>
  <dimension ref="A1:X24"/>
  <sheetViews>
    <sheetView workbookViewId="0">
      <selection activeCell="A5" sqref="A5"/>
    </sheetView>
  </sheetViews>
  <sheetFormatPr defaultRowHeight="12.75"/>
  <cols>
    <col min="1" max="1" width="17.7109375" bestFit="1" customWidth="1"/>
    <col min="2" max="2" width="7" bestFit="1" customWidth="1"/>
    <col min="3" max="3" width="6.5703125" bestFit="1" customWidth="1"/>
    <col min="4" max="4" width="5.7109375" bestFit="1" customWidth="1"/>
    <col min="5" max="5" width="5" bestFit="1" customWidth="1"/>
    <col min="6" max="6" width="6.28515625" bestFit="1" customWidth="1"/>
    <col min="7" max="8" width="3" bestFit="1" customWidth="1"/>
    <col min="9" max="9" width="7.28515625" bestFit="1" customWidth="1"/>
    <col min="10" max="10" width="2" bestFit="1" customWidth="1"/>
    <col min="11" max="11" width="3" bestFit="1" customWidth="1"/>
    <col min="12" max="12" width="7.28515625" bestFit="1" customWidth="1"/>
    <col min="13" max="14" width="2" bestFit="1" customWidth="1"/>
    <col min="15" max="15" width="8" bestFit="1" customWidth="1"/>
    <col min="16" max="16" width="6" bestFit="1" customWidth="1"/>
    <col min="17" max="18" width="3.42578125" bestFit="1" customWidth="1"/>
    <col min="19" max="20" width="2.85546875" bestFit="1" customWidth="1"/>
    <col min="21" max="21" width="3" bestFit="1" customWidth="1"/>
    <col min="22" max="22" width="8.42578125" bestFit="1" customWidth="1"/>
    <col min="24" max="24" width="8.42578125" bestFit="1" customWidth="1"/>
  </cols>
  <sheetData>
    <row r="1" spans="1:24" s="2" customFormat="1">
      <c r="A1" s="108" t="s">
        <v>0</v>
      </c>
      <c r="B1" s="108" t="s">
        <v>2</v>
      </c>
      <c r="C1" s="108" t="s">
        <v>14</v>
      </c>
      <c r="D1" s="108" t="s">
        <v>3</v>
      </c>
      <c r="E1" s="108" t="s">
        <v>25</v>
      </c>
      <c r="F1" s="108"/>
      <c r="G1" s="108" t="s">
        <v>19</v>
      </c>
      <c r="H1" s="108"/>
      <c r="I1" s="108"/>
      <c r="J1" s="108" t="s">
        <v>17</v>
      </c>
      <c r="K1" s="108"/>
      <c r="L1" s="108"/>
      <c r="M1" s="108" t="s">
        <v>18</v>
      </c>
      <c r="N1" s="108"/>
      <c r="O1" s="108"/>
      <c r="P1" s="108" t="s">
        <v>15</v>
      </c>
      <c r="Q1" s="108" t="s">
        <v>22</v>
      </c>
      <c r="R1" s="108" t="s">
        <v>23</v>
      </c>
      <c r="S1" s="108" t="s">
        <v>16</v>
      </c>
      <c r="T1" s="108"/>
      <c r="U1" s="108"/>
      <c r="V1" s="109" t="s">
        <v>24</v>
      </c>
      <c r="W1" s="108" t="s">
        <v>20</v>
      </c>
      <c r="X1" s="108" t="s">
        <v>21</v>
      </c>
    </row>
    <row r="2" spans="1:24" s="2" customFormat="1">
      <c r="A2" s="108"/>
      <c r="B2" s="108"/>
      <c r="C2" s="108"/>
      <c r="D2" s="108"/>
      <c r="E2" s="1" t="s">
        <v>26</v>
      </c>
      <c r="F2" s="1" t="s">
        <v>27</v>
      </c>
      <c r="G2" s="1" t="s">
        <v>8</v>
      </c>
      <c r="H2" s="1" t="s">
        <v>9</v>
      </c>
      <c r="I2" s="1" t="s">
        <v>10</v>
      </c>
      <c r="J2" s="1" t="s">
        <v>8</v>
      </c>
      <c r="K2" s="1" t="s">
        <v>9</v>
      </c>
      <c r="L2" s="1" t="s">
        <v>10</v>
      </c>
      <c r="M2" s="1" t="s">
        <v>8</v>
      </c>
      <c r="N2" s="1" t="s">
        <v>9</v>
      </c>
      <c r="O2" s="1" t="s">
        <v>10</v>
      </c>
      <c r="P2" s="108"/>
      <c r="Q2" s="108"/>
      <c r="R2" s="108"/>
      <c r="S2" s="1" t="s">
        <v>11</v>
      </c>
      <c r="T2" s="1" t="s">
        <v>13</v>
      </c>
      <c r="U2" s="1" t="s">
        <v>12</v>
      </c>
      <c r="V2" s="109"/>
      <c r="W2" s="108"/>
      <c r="X2" s="108"/>
    </row>
    <row r="3" spans="1:24">
      <c r="A3" s="3" t="s">
        <v>29</v>
      </c>
      <c r="B3" s="11"/>
      <c r="C3" s="11"/>
      <c r="D3" s="11">
        <f>+G3*2+J3*3+M3</f>
        <v>0</v>
      </c>
      <c r="E3" s="11"/>
      <c r="F3" s="11"/>
      <c r="G3" s="11"/>
      <c r="H3" s="11"/>
      <c r="I3" s="12">
        <f>IF(H3=0,0,G3/H3)</f>
        <v>0</v>
      </c>
      <c r="J3" s="11"/>
      <c r="K3" s="11"/>
      <c r="L3" s="12">
        <f>IF(K3=0,0,J3/K3)</f>
        <v>0</v>
      </c>
      <c r="M3" s="11"/>
      <c r="N3" s="11"/>
      <c r="O3" s="12">
        <f>IF(N3=0,0,M3/N3)</f>
        <v>0</v>
      </c>
      <c r="P3" s="11"/>
      <c r="Q3" s="11"/>
      <c r="R3" s="11"/>
      <c r="S3" s="11"/>
      <c r="T3" s="11"/>
      <c r="U3" s="11">
        <f>S3+T3</f>
        <v>0</v>
      </c>
      <c r="V3" s="11"/>
      <c r="W3" s="11"/>
      <c r="X3" s="11">
        <f>+D3+F3+G3+J3+M3+P3+Q3+S3+T3+W3-E3-H3-K3-N3-R3</f>
        <v>0</v>
      </c>
    </row>
    <row r="4" spans="1:24">
      <c r="A4" s="3" t="s">
        <v>76</v>
      </c>
      <c r="B4" s="23"/>
      <c r="C4" s="23"/>
      <c r="D4" s="23"/>
      <c r="E4" s="23"/>
      <c r="F4" s="23"/>
      <c r="G4" s="23"/>
      <c r="H4" s="23"/>
      <c r="I4" s="24"/>
      <c r="J4" s="23"/>
      <c r="K4" s="23"/>
      <c r="L4" s="24"/>
      <c r="M4" s="23"/>
      <c r="N4" s="23"/>
      <c r="O4" s="24"/>
      <c r="P4" s="23"/>
      <c r="Q4" s="23"/>
      <c r="R4" s="23"/>
      <c r="S4" s="23"/>
      <c r="T4" s="23"/>
      <c r="U4" s="23"/>
      <c r="V4" s="23"/>
      <c r="W4" s="23"/>
      <c r="X4" s="23"/>
    </row>
    <row r="5" spans="1:24">
      <c r="A5" s="3" t="s">
        <v>59</v>
      </c>
      <c r="B5" s="23"/>
      <c r="C5" s="23"/>
      <c r="D5" s="23"/>
      <c r="E5" s="23"/>
      <c r="F5" s="23"/>
      <c r="G5" s="23"/>
      <c r="H5" s="23"/>
      <c r="I5" s="24"/>
      <c r="J5" s="23"/>
      <c r="K5" s="23"/>
      <c r="L5" s="24"/>
      <c r="M5" s="23"/>
      <c r="N5" s="23"/>
      <c r="O5" s="24"/>
      <c r="P5" s="23"/>
      <c r="Q5" s="23"/>
      <c r="R5" s="23"/>
      <c r="S5" s="23"/>
      <c r="T5" s="23"/>
      <c r="U5" s="23"/>
      <c r="V5" s="23"/>
      <c r="W5" s="23"/>
      <c r="X5" s="23"/>
    </row>
    <row r="6" spans="1:24">
      <c r="A6" s="3" t="s">
        <v>30</v>
      </c>
      <c r="B6" s="23"/>
      <c r="C6" s="23"/>
      <c r="D6" s="23"/>
      <c r="E6" s="23"/>
      <c r="F6" s="23"/>
      <c r="G6" s="23"/>
      <c r="H6" s="23"/>
      <c r="I6" s="24"/>
      <c r="J6" s="23"/>
      <c r="K6" s="23"/>
      <c r="L6" s="24"/>
      <c r="M6" s="23"/>
      <c r="N6" s="23"/>
      <c r="O6" s="24"/>
      <c r="P6" s="23"/>
      <c r="Q6" s="23"/>
      <c r="R6" s="23"/>
      <c r="S6" s="23"/>
      <c r="T6" s="23"/>
      <c r="U6" s="23"/>
      <c r="V6" s="23"/>
      <c r="W6" s="23"/>
      <c r="X6" s="23"/>
    </row>
    <row r="7" spans="1:24">
      <c r="A7" s="3" t="s">
        <v>57</v>
      </c>
      <c r="B7" s="23"/>
      <c r="C7" s="23"/>
      <c r="D7" s="23"/>
      <c r="E7" s="23"/>
      <c r="F7" s="23"/>
      <c r="G7" s="23"/>
      <c r="H7" s="23"/>
      <c r="I7" s="24"/>
      <c r="J7" s="23"/>
      <c r="K7" s="23"/>
      <c r="L7" s="24"/>
      <c r="M7" s="23"/>
      <c r="N7" s="23"/>
      <c r="O7" s="24"/>
      <c r="P7" s="23"/>
      <c r="Q7" s="23"/>
      <c r="R7" s="23"/>
      <c r="S7" s="23"/>
      <c r="T7" s="23"/>
      <c r="U7" s="23"/>
      <c r="V7" s="23"/>
      <c r="W7" s="23"/>
      <c r="X7" s="23"/>
    </row>
    <row r="8" spans="1:24">
      <c r="A8" s="3" t="s">
        <v>31</v>
      </c>
      <c r="B8" s="23"/>
      <c r="C8" s="23"/>
      <c r="D8" s="23"/>
      <c r="E8" s="23"/>
      <c r="F8" s="23"/>
      <c r="G8" s="23"/>
      <c r="H8" s="23"/>
      <c r="I8" s="24"/>
      <c r="J8" s="23"/>
      <c r="K8" s="23"/>
      <c r="L8" s="24"/>
      <c r="M8" s="23"/>
      <c r="N8" s="23"/>
      <c r="O8" s="24"/>
      <c r="P8" s="23"/>
      <c r="Q8" s="23"/>
      <c r="R8" s="23"/>
      <c r="S8" s="23"/>
      <c r="T8" s="23"/>
      <c r="U8" s="23"/>
      <c r="V8" s="23"/>
      <c r="W8" s="23"/>
      <c r="X8" s="23"/>
    </row>
    <row r="9" spans="1:24">
      <c r="A9" s="3" t="s">
        <v>32</v>
      </c>
      <c r="B9" s="11"/>
      <c r="C9" s="11"/>
      <c r="D9" s="11">
        <f t="shared" ref="D9:D19" si="0">+G9*2+J9*3+M9</f>
        <v>0</v>
      </c>
      <c r="E9" s="11"/>
      <c r="F9" s="11"/>
      <c r="G9" s="11"/>
      <c r="H9" s="11"/>
      <c r="I9" s="12">
        <f t="shared" ref="I9:I19" si="1">IF(H9=0,0,G9/H9)</f>
        <v>0</v>
      </c>
      <c r="J9" s="11"/>
      <c r="K9" s="11"/>
      <c r="L9" s="12">
        <f t="shared" ref="L9:L19" si="2">IF(K9=0,0,J9/K9)</f>
        <v>0</v>
      </c>
      <c r="M9" s="11"/>
      <c r="N9" s="11"/>
      <c r="O9" s="12">
        <f t="shared" ref="O9:O19" si="3">IF(N9=0,0,M9/N9)</f>
        <v>0</v>
      </c>
      <c r="P9" s="11"/>
      <c r="Q9" s="11"/>
      <c r="R9" s="11"/>
      <c r="S9" s="11"/>
      <c r="T9" s="11"/>
      <c r="U9" s="11">
        <f t="shared" ref="U9:U19" si="4">S9+T9</f>
        <v>0</v>
      </c>
      <c r="V9" s="11"/>
      <c r="W9" s="11"/>
      <c r="X9" s="11">
        <f t="shared" ref="X9:X19" si="5">+D9+F9+G9+J9+M9+P9+Q9+S9+T9+W9-E9-H9-K9-N9-R9</f>
        <v>0</v>
      </c>
    </row>
    <row r="10" spans="1:24">
      <c r="A10" s="3" t="s">
        <v>33</v>
      </c>
      <c r="B10" s="11"/>
      <c r="C10" s="11"/>
      <c r="D10" s="11">
        <f t="shared" si="0"/>
        <v>0</v>
      </c>
      <c r="E10" s="11"/>
      <c r="F10" s="11"/>
      <c r="G10" s="11"/>
      <c r="H10" s="11"/>
      <c r="I10" s="12">
        <f t="shared" si="1"/>
        <v>0</v>
      </c>
      <c r="J10" s="11"/>
      <c r="K10" s="11"/>
      <c r="L10" s="12">
        <f t="shared" si="2"/>
        <v>0</v>
      </c>
      <c r="M10" s="11"/>
      <c r="N10" s="11"/>
      <c r="O10" s="12">
        <f t="shared" si="3"/>
        <v>0</v>
      </c>
      <c r="P10" s="11"/>
      <c r="Q10" s="11"/>
      <c r="R10" s="11"/>
      <c r="S10" s="11"/>
      <c r="T10" s="11"/>
      <c r="U10" s="11">
        <f t="shared" si="4"/>
        <v>0</v>
      </c>
      <c r="V10" s="11"/>
      <c r="W10" s="11"/>
      <c r="X10" s="11">
        <f t="shared" si="5"/>
        <v>0</v>
      </c>
    </row>
    <row r="11" spans="1:24">
      <c r="A11" s="3" t="s">
        <v>52</v>
      </c>
      <c r="B11" s="23"/>
      <c r="C11" s="23"/>
      <c r="D11" s="23"/>
      <c r="E11" s="23"/>
      <c r="F11" s="23"/>
      <c r="G11" s="23"/>
      <c r="H11" s="23"/>
      <c r="I11" s="24"/>
      <c r="J11" s="23"/>
      <c r="K11" s="23"/>
      <c r="L11" s="24"/>
      <c r="M11" s="23"/>
      <c r="N11" s="23"/>
      <c r="O11" s="24"/>
      <c r="P11" s="23"/>
      <c r="Q11" s="23"/>
      <c r="R11" s="23"/>
      <c r="S11" s="23"/>
      <c r="T11" s="23"/>
      <c r="U11" s="23"/>
      <c r="V11" s="23"/>
      <c r="W11" s="23"/>
      <c r="X11" s="23"/>
    </row>
    <row r="12" spans="1:24">
      <c r="A12" s="3" t="s">
        <v>75</v>
      </c>
      <c r="B12" s="11"/>
      <c r="C12" s="11"/>
      <c r="D12" s="11">
        <f t="shared" si="0"/>
        <v>0</v>
      </c>
      <c r="E12" s="11"/>
      <c r="F12" s="11"/>
      <c r="G12" s="11"/>
      <c r="H12" s="11"/>
      <c r="I12" s="12">
        <f t="shared" si="1"/>
        <v>0</v>
      </c>
      <c r="J12" s="11"/>
      <c r="K12" s="11"/>
      <c r="L12" s="12">
        <f t="shared" si="2"/>
        <v>0</v>
      </c>
      <c r="M12" s="11"/>
      <c r="N12" s="11"/>
      <c r="O12" s="12">
        <f t="shared" si="3"/>
        <v>0</v>
      </c>
      <c r="P12" s="11"/>
      <c r="Q12" s="11"/>
      <c r="R12" s="11"/>
      <c r="S12" s="11"/>
      <c r="T12" s="11"/>
      <c r="U12" s="11">
        <f t="shared" si="4"/>
        <v>0</v>
      </c>
      <c r="V12" s="11"/>
      <c r="W12" s="11"/>
      <c r="X12" s="11">
        <f t="shared" si="5"/>
        <v>0</v>
      </c>
    </row>
    <row r="13" spans="1:24">
      <c r="A13" s="3" t="s">
        <v>39</v>
      </c>
      <c r="B13" s="11"/>
      <c r="C13" s="11"/>
      <c r="D13" s="11">
        <f t="shared" si="0"/>
        <v>0</v>
      </c>
      <c r="E13" s="11"/>
      <c r="F13" s="11"/>
      <c r="G13" s="11"/>
      <c r="H13" s="11"/>
      <c r="I13" s="12">
        <f t="shared" si="1"/>
        <v>0</v>
      </c>
      <c r="J13" s="11"/>
      <c r="K13" s="11"/>
      <c r="L13" s="12">
        <f t="shared" si="2"/>
        <v>0</v>
      </c>
      <c r="M13" s="11"/>
      <c r="N13" s="11"/>
      <c r="O13" s="12">
        <f t="shared" si="3"/>
        <v>0</v>
      </c>
      <c r="P13" s="11"/>
      <c r="Q13" s="11"/>
      <c r="R13" s="11"/>
      <c r="S13" s="11"/>
      <c r="T13" s="11"/>
      <c r="U13" s="11">
        <f t="shared" si="4"/>
        <v>0</v>
      </c>
      <c r="V13" s="11"/>
      <c r="W13" s="11"/>
      <c r="X13" s="11">
        <f t="shared" si="5"/>
        <v>0</v>
      </c>
    </row>
    <row r="14" spans="1:24">
      <c r="A14" s="3" t="s">
        <v>34</v>
      </c>
      <c r="B14" s="11"/>
      <c r="C14" s="11"/>
      <c r="D14" s="11">
        <f t="shared" si="0"/>
        <v>0</v>
      </c>
      <c r="E14" s="11"/>
      <c r="F14" s="11"/>
      <c r="G14" s="11"/>
      <c r="H14" s="11"/>
      <c r="I14" s="12">
        <f t="shared" si="1"/>
        <v>0</v>
      </c>
      <c r="J14" s="11"/>
      <c r="K14" s="11"/>
      <c r="L14" s="12">
        <f t="shared" si="2"/>
        <v>0</v>
      </c>
      <c r="M14" s="11"/>
      <c r="N14" s="11"/>
      <c r="O14" s="12">
        <f t="shared" si="3"/>
        <v>0</v>
      </c>
      <c r="P14" s="11"/>
      <c r="Q14" s="11"/>
      <c r="R14" s="11"/>
      <c r="S14" s="11"/>
      <c r="T14" s="11"/>
      <c r="U14" s="11">
        <f t="shared" si="4"/>
        <v>0</v>
      </c>
      <c r="V14" s="11"/>
      <c r="W14" s="11"/>
      <c r="X14" s="11">
        <f t="shared" si="5"/>
        <v>0</v>
      </c>
    </row>
    <row r="15" spans="1:24">
      <c r="A15" s="3" t="s">
        <v>35</v>
      </c>
      <c r="B15" s="11"/>
      <c r="C15" s="11"/>
      <c r="D15" s="11">
        <f t="shared" si="0"/>
        <v>0</v>
      </c>
      <c r="E15" s="11"/>
      <c r="F15" s="11"/>
      <c r="G15" s="11"/>
      <c r="H15" s="11"/>
      <c r="I15" s="12">
        <f t="shared" si="1"/>
        <v>0</v>
      </c>
      <c r="J15" s="11"/>
      <c r="K15" s="11"/>
      <c r="L15" s="12">
        <f t="shared" si="2"/>
        <v>0</v>
      </c>
      <c r="M15" s="11"/>
      <c r="N15" s="11"/>
      <c r="O15" s="12">
        <f t="shared" si="3"/>
        <v>0</v>
      </c>
      <c r="P15" s="11"/>
      <c r="Q15" s="11"/>
      <c r="R15" s="11"/>
      <c r="S15" s="11"/>
      <c r="T15" s="11"/>
      <c r="U15" s="11">
        <f t="shared" si="4"/>
        <v>0</v>
      </c>
      <c r="V15" s="11"/>
      <c r="W15" s="11"/>
      <c r="X15" s="11">
        <f t="shared" si="5"/>
        <v>0</v>
      </c>
    </row>
    <row r="16" spans="1:24">
      <c r="A16" s="3" t="s">
        <v>38</v>
      </c>
      <c r="B16" s="11"/>
      <c r="C16" s="11"/>
      <c r="D16" s="11">
        <f t="shared" si="0"/>
        <v>0</v>
      </c>
      <c r="E16" s="11"/>
      <c r="F16" s="11"/>
      <c r="G16" s="11"/>
      <c r="H16" s="11"/>
      <c r="I16" s="12">
        <f t="shared" si="1"/>
        <v>0</v>
      </c>
      <c r="J16" s="11"/>
      <c r="K16" s="11"/>
      <c r="L16" s="12">
        <f t="shared" si="2"/>
        <v>0</v>
      </c>
      <c r="M16" s="11"/>
      <c r="N16" s="11"/>
      <c r="O16" s="12">
        <f t="shared" si="3"/>
        <v>0</v>
      </c>
      <c r="P16" s="11"/>
      <c r="Q16" s="11"/>
      <c r="R16" s="11"/>
      <c r="S16" s="11"/>
      <c r="T16" s="11"/>
      <c r="U16" s="11">
        <f t="shared" si="4"/>
        <v>0</v>
      </c>
      <c r="V16" s="11"/>
      <c r="W16" s="11"/>
      <c r="X16" s="11">
        <f t="shared" si="5"/>
        <v>0</v>
      </c>
    </row>
    <row r="17" spans="1:24">
      <c r="A17" s="3" t="s">
        <v>36</v>
      </c>
      <c r="B17" s="23"/>
      <c r="C17" s="23"/>
      <c r="D17" s="23"/>
      <c r="E17" s="23"/>
      <c r="F17" s="23"/>
      <c r="G17" s="23"/>
      <c r="H17" s="23"/>
      <c r="I17" s="24"/>
      <c r="J17" s="23"/>
      <c r="K17" s="23"/>
      <c r="L17" s="24"/>
      <c r="M17" s="23"/>
      <c r="N17" s="23"/>
      <c r="O17" s="24"/>
      <c r="P17" s="23"/>
      <c r="Q17" s="23"/>
      <c r="R17" s="23"/>
      <c r="S17" s="23"/>
      <c r="T17" s="23"/>
      <c r="U17" s="23"/>
      <c r="V17" s="23"/>
      <c r="W17" s="23"/>
      <c r="X17" s="23"/>
    </row>
    <row r="18" spans="1:24">
      <c r="A18" s="3" t="s">
        <v>58</v>
      </c>
      <c r="B18" s="23"/>
      <c r="C18" s="23"/>
      <c r="D18" s="23"/>
      <c r="E18" s="23"/>
      <c r="F18" s="23"/>
      <c r="G18" s="23"/>
      <c r="H18" s="23"/>
      <c r="I18" s="24"/>
      <c r="J18" s="23"/>
      <c r="K18" s="23"/>
      <c r="L18" s="24"/>
      <c r="M18" s="23"/>
      <c r="N18" s="23"/>
      <c r="O18" s="24"/>
      <c r="P18" s="23"/>
      <c r="Q18" s="23"/>
      <c r="R18" s="23"/>
      <c r="S18" s="23"/>
      <c r="T18" s="23"/>
      <c r="U18" s="23"/>
      <c r="V18" s="23"/>
      <c r="W18" s="23"/>
      <c r="X18" s="23"/>
    </row>
    <row r="19" spans="1:24">
      <c r="A19" s="3" t="s">
        <v>37</v>
      </c>
      <c r="B19" s="11"/>
      <c r="C19" s="11"/>
      <c r="D19" s="11">
        <f t="shared" si="0"/>
        <v>0</v>
      </c>
      <c r="E19" s="11"/>
      <c r="F19" s="11"/>
      <c r="G19" s="11"/>
      <c r="H19" s="11"/>
      <c r="I19" s="12">
        <f t="shared" si="1"/>
        <v>0</v>
      </c>
      <c r="J19" s="11"/>
      <c r="K19" s="11"/>
      <c r="L19" s="12">
        <f t="shared" si="2"/>
        <v>0</v>
      </c>
      <c r="M19" s="11"/>
      <c r="N19" s="11"/>
      <c r="O19" s="12">
        <f t="shared" si="3"/>
        <v>0</v>
      </c>
      <c r="P19" s="11"/>
      <c r="Q19" s="11"/>
      <c r="R19" s="11"/>
      <c r="S19" s="11"/>
      <c r="T19" s="11"/>
      <c r="U19" s="11">
        <f t="shared" si="4"/>
        <v>0</v>
      </c>
      <c r="V19" s="11"/>
      <c r="W19" s="11"/>
      <c r="X19" s="11">
        <f t="shared" si="5"/>
        <v>0</v>
      </c>
    </row>
    <row r="20" spans="1:24">
      <c r="A20" s="3" t="s">
        <v>54</v>
      </c>
      <c r="B20" s="23"/>
      <c r="C20" s="23"/>
      <c r="D20" s="23"/>
      <c r="E20" s="23"/>
      <c r="F20" s="23"/>
      <c r="G20" s="23"/>
      <c r="H20" s="23"/>
      <c r="I20" s="24"/>
      <c r="J20" s="23"/>
      <c r="K20" s="23"/>
      <c r="L20" s="24"/>
      <c r="M20" s="23"/>
      <c r="N20" s="23"/>
      <c r="O20" s="24"/>
      <c r="P20" s="23"/>
      <c r="Q20" s="23"/>
      <c r="R20" s="23"/>
      <c r="S20" s="23"/>
      <c r="T20" s="23"/>
      <c r="U20" s="23"/>
      <c r="V20" s="23"/>
      <c r="W20" s="23"/>
      <c r="X20" s="23"/>
    </row>
    <row r="21" spans="1:24">
      <c r="A21" s="3" t="s">
        <v>55</v>
      </c>
      <c r="B21" s="23"/>
      <c r="C21" s="23"/>
      <c r="D21" s="23"/>
      <c r="E21" s="23"/>
      <c r="F21" s="23"/>
      <c r="G21" s="23"/>
      <c r="H21" s="23"/>
      <c r="I21" s="24"/>
      <c r="J21" s="23"/>
      <c r="K21" s="23"/>
      <c r="L21" s="24"/>
      <c r="M21" s="23"/>
      <c r="N21" s="23"/>
      <c r="O21" s="24"/>
      <c r="P21" s="23"/>
      <c r="Q21" s="23"/>
      <c r="R21" s="23"/>
      <c r="S21" s="23"/>
      <c r="T21" s="23"/>
      <c r="U21" s="23"/>
      <c r="V21" s="23"/>
      <c r="W21" s="23"/>
      <c r="X21" s="23"/>
    </row>
    <row r="22" spans="1:24">
      <c r="A22" s="3" t="s">
        <v>60</v>
      </c>
      <c r="B22" s="23"/>
      <c r="C22" s="23"/>
      <c r="D22" s="23"/>
      <c r="E22" s="23"/>
      <c r="F22" s="23"/>
      <c r="G22" s="23"/>
      <c r="H22" s="23"/>
      <c r="I22" s="24"/>
      <c r="J22" s="23"/>
      <c r="K22" s="23"/>
      <c r="L22" s="24"/>
      <c r="M22" s="23"/>
      <c r="N22" s="23"/>
      <c r="O22" s="24"/>
      <c r="P22" s="23"/>
      <c r="Q22" s="23"/>
      <c r="R22" s="23"/>
      <c r="S22" s="23"/>
      <c r="T22" s="23"/>
      <c r="U22" s="23"/>
      <c r="V22" s="23"/>
      <c r="W22" s="23"/>
      <c r="X22" s="23"/>
    </row>
    <row r="23" spans="1:24">
      <c r="A23" s="3" t="s">
        <v>56</v>
      </c>
      <c r="B23" s="11"/>
      <c r="C23" s="11"/>
      <c r="D23" s="11">
        <f>+G23*2+J23*3+M23</f>
        <v>0</v>
      </c>
      <c r="E23" s="11"/>
      <c r="F23" s="11"/>
      <c r="G23" s="11"/>
      <c r="H23" s="11"/>
      <c r="I23" s="12">
        <f>IF(H23=0,0,G23/H23)</f>
        <v>0</v>
      </c>
      <c r="J23" s="11"/>
      <c r="K23" s="11"/>
      <c r="L23" s="12">
        <f>IF(K23=0,0,J23/K23)</f>
        <v>0</v>
      </c>
      <c r="M23" s="11"/>
      <c r="N23" s="11"/>
      <c r="O23" s="12">
        <f>IF(N23=0,0,M23/N23)</f>
        <v>0</v>
      </c>
      <c r="P23" s="11"/>
      <c r="Q23" s="11"/>
      <c r="R23" s="11"/>
      <c r="S23" s="11"/>
      <c r="T23" s="11"/>
      <c r="U23" s="11">
        <f>S23+T23</f>
        <v>0</v>
      </c>
      <c r="V23" s="11"/>
      <c r="W23" s="11"/>
      <c r="X23" s="11">
        <f>+D23+F23+G23+J23+M23+P23+Q23+S23+T23+W23-E23-H23-K23-N23-R23</f>
        <v>0</v>
      </c>
    </row>
    <row r="24" spans="1:24" s="2" customFormat="1">
      <c r="A24" s="13" t="s">
        <v>1</v>
      </c>
      <c r="B24" s="13">
        <f>SUM(B3:B22)</f>
        <v>0</v>
      </c>
      <c r="C24" s="13">
        <f>SUM(C3:C22)</f>
        <v>0</v>
      </c>
      <c r="D24" s="13">
        <f>SUM(D3:D23)</f>
        <v>0</v>
      </c>
      <c r="E24" s="13">
        <f>SUM(E3:E23)</f>
        <v>0</v>
      </c>
      <c r="F24" s="13">
        <f>SUM(F3:F23)</f>
        <v>0</v>
      </c>
      <c r="G24" s="13">
        <f>SUM(G3:G23)</f>
        <v>0</v>
      </c>
      <c r="H24" s="13">
        <f>SUM(H3:H23)</f>
        <v>0</v>
      </c>
      <c r="I24" s="14" t="e">
        <f>G24/H24</f>
        <v>#DIV/0!</v>
      </c>
      <c r="J24" s="13">
        <f>SUM(J3:J23)</f>
        <v>0</v>
      </c>
      <c r="K24" s="13">
        <f>SUM(K3:K23)</f>
        <v>0</v>
      </c>
      <c r="L24" s="14" t="e">
        <f>J24/K24</f>
        <v>#DIV/0!</v>
      </c>
      <c r="M24" s="13">
        <f>SUM(M3:M23)</f>
        <v>0</v>
      </c>
      <c r="N24" s="13">
        <f>SUM(N3:N23)</f>
        <v>0</v>
      </c>
      <c r="O24" s="14" t="e">
        <f>M24/N24</f>
        <v>#DIV/0!</v>
      </c>
      <c r="P24" s="13">
        <f t="shared" ref="P24:X24" si="6">SUM(P3:P23)</f>
        <v>0</v>
      </c>
      <c r="Q24" s="13">
        <f t="shared" si="6"/>
        <v>0</v>
      </c>
      <c r="R24" s="13">
        <f t="shared" si="6"/>
        <v>0</v>
      </c>
      <c r="S24" s="13">
        <f t="shared" si="6"/>
        <v>0</v>
      </c>
      <c r="T24" s="13">
        <f t="shared" si="6"/>
        <v>0</v>
      </c>
      <c r="U24" s="13">
        <f t="shared" si="6"/>
        <v>0</v>
      </c>
      <c r="V24" s="13">
        <f t="shared" si="6"/>
        <v>0</v>
      </c>
      <c r="W24" s="13">
        <f t="shared" si="6"/>
        <v>0</v>
      </c>
      <c r="X24" s="13">
        <f t="shared" si="6"/>
        <v>0</v>
      </c>
    </row>
  </sheetData>
  <mergeCells count="15">
    <mergeCell ref="V1:V2"/>
    <mergeCell ref="W1:W2"/>
    <mergeCell ref="X1:X2"/>
    <mergeCell ref="J1:L1"/>
    <mergeCell ref="M1:O1"/>
    <mergeCell ref="P1:P2"/>
    <mergeCell ref="Q1:Q2"/>
    <mergeCell ref="R1:R2"/>
    <mergeCell ref="S1:U1"/>
    <mergeCell ref="G1:I1"/>
    <mergeCell ref="A1:A2"/>
    <mergeCell ref="B1:B2"/>
    <mergeCell ref="C1:C2"/>
    <mergeCell ref="D1:D2"/>
    <mergeCell ref="E1:F1"/>
  </mergeCells>
  <pageMargins left="0.75" right="0.75" top="1" bottom="1" header="0.5" footer="0.5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>
  <sheetPr>
    <tabColor rgb="FFFFC000"/>
  </sheetPr>
  <dimension ref="A1:X24"/>
  <sheetViews>
    <sheetView workbookViewId="0">
      <selection activeCell="A5" sqref="A5"/>
    </sheetView>
  </sheetViews>
  <sheetFormatPr defaultRowHeight="12.75"/>
  <cols>
    <col min="1" max="1" width="17.7109375" bestFit="1" customWidth="1"/>
    <col min="2" max="2" width="7" bestFit="1" customWidth="1"/>
    <col min="3" max="3" width="6.5703125" bestFit="1" customWidth="1"/>
    <col min="4" max="4" width="5.7109375" bestFit="1" customWidth="1"/>
    <col min="5" max="5" width="5" bestFit="1" customWidth="1"/>
    <col min="6" max="6" width="6.28515625" bestFit="1" customWidth="1"/>
    <col min="7" max="8" width="3" bestFit="1" customWidth="1"/>
    <col min="9" max="9" width="7.28515625" bestFit="1" customWidth="1"/>
    <col min="10" max="11" width="3" bestFit="1" customWidth="1"/>
    <col min="12" max="12" width="7.28515625" bestFit="1" customWidth="1"/>
    <col min="13" max="14" width="2" bestFit="1" customWidth="1"/>
    <col min="15" max="15" width="8" bestFit="1" customWidth="1"/>
    <col min="16" max="16" width="6" bestFit="1" customWidth="1"/>
    <col min="17" max="18" width="3.42578125" bestFit="1" customWidth="1"/>
    <col min="19" max="20" width="2.85546875" bestFit="1" customWidth="1"/>
    <col min="21" max="21" width="3" bestFit="1" customWidth="1"/>
    <col min="22" max="22" width="8.42578125" bestFit="1" customWidth="1"/>
    <col min="24" max="24" width="8.42578125" bestFit="1" customWidth="1"/>
  </cols>
  <sheetData>
    <row r="1" spans="1:24" s="2" customFormat="1">
      <c r="A1" s="108" t="s">
        <v>0</v>
      </c>
      <c r="B1" s="108" t="s">
        <v>2</v>
      </c>
      <c r="C1" s="108" t="s">
        <v>14</v>
      </c>
      <c r="D1" s="108" t="s">
        <v>3</v>
      </c>
      <c r="E1" s="108" t="s">
        <v>25</v>
      </c>
      <c r="F1" s="108"/>
      <c r="G1" s="108" t="s">
        <v>19</v>
      </c>
      <c r="H1" s="108"/>
      <c r="I1" s="108"/>
      <c r="J1" s="108" t="s">
        <v>17</v>
      </c>
      <c r="K1" s="108"/>
      <c r="L1" s="108"/>
      <c r="M1" s="108" t="s">
        <v>18</v>
      </c>
      <c r="N1" s="108"/>
      <c r="O1" s="108"/>
      <c r="P1" s="108" t="s">
        <v>15</v>
      </c>
      <c r="Q1" s="108" t="s">
        <v>22</v>
      </c>
      <c r="R1" s="108" t="s">
        <v>23</v>
      </c>
      <c r="S1" s="108" t="s">
        <v>16</v>
      </c>
      <c r="T1" s="108"/>
      <c r="U1" s="108"/>
      <c r="V1" s="109" t="s">
        <v>24</v>
      </c>
      <c r="W1" s="108" t="s">
        <v>20</v>
      </c>
      <c r="X1" s="108" t="s">
        <v>21</v>
      </c>
    </row>
    <row r="2" spans="1:24" s="2" customFormat="1">
      <c r="A2" s="108"/>
      <c r="B2" s="108"/>
      <c r="C2" s="108"/>
      <c r="D2" s="108"/>
      <c r="E2" s="1" t="s">
        <v>26</v>
      </c>
      <c r="F2" s="1" t="s">
        <v>27</v>
      </c>
      <c r="G2" s="1" t="s">
        <v>8</v>
      </c>
      <c r="H2" s="1" t="s">
        <v>9</v>
      </c>
      <c r="I2" s="1" t="s">
        <v>10</v>
      </c>
      <c r="J2" s="1" t="s">
        <v>8</v>
      </c>
      <c r="K2" s="1" t="s">
        <v>9</v>
      </c>
      <c r="L2" s="1" t="s">
        <v>10</v>
      </c>
      <c r="M2" s="1" t="s">
        <v>8</v>
      </c>
      <c r="N2" s="1" t="s">
        <v>9</v>
      </c>
      <c r="O2" s="1" t="s">
        <v>10</v>
      </c>
      <c r="P2" s="108"/>
      <c r="Q2" s="108"/>
      <c r="R2" s="108"/>
      <c r="S2" s="1" t="s">
        <v>11</v>
      </c>
      <c r="T2" s="1" t="s">
        <v>13</v>
      </c>
      <c r="U2" s="1" t="s">
        <v>12</v>
      </c>
      <c r="V2" s="109"/>
      <c r="W2" s="108"/>
      <c r="X2" s="108"/>
    </row>
    <row r="3" spans="1:24">
      <c r="A3" s="3" t="s">
        <v>29</v>
      </c>
      <c r="B3" s="11"/>
      <c r="C3" s="11"/>
      <c r="D3" s="11">
        <f>+G3*2+J3*3+M3</f>
        <v>0</v>
      </c>
      <c r="E3" s="11"/>
      <c r="F3" s="11"/>
      <c r="G3" s="11"/>
      <c r="H3" s="11"/>
      <c r="I3" s="12">
        <f>IF(H3=0,0,G3/H3)</f>
        <v>0</v>
      </c>
      <c r="J3" s="11"/>
      <c r="K3" s="11"/>
      <c r="L3" s="12">
        <f>IF(K3=0,0,J3/K3)</f>
        <v>0</v>
      </c>
      <c r="M3" s="11"/>
      <c r="N3" s="11"/>
      <c r="O3" s="12">
        <f>IF(N3=0,0,M3/N3)</f>
        <v>0</v>
      </c>
      <c r="P3" s="11"/>
      <c r="Q3" s="11"/>
      <c r="R3" s="11"/>
      <c r="S3" s="11"/>
      <c r="T3" s="11"/>
      <c r="U3" s="11">
        <f>S3+T3</f>
        <v>0</v>
      </c>
      <c r="V3" s="11"/>
      <c r="W3" s="11"/>
      <c r="X3" s="11">
        <f>+D3+F3+G3+J3+M3+P3+Q3+S3+T3+W3-E3-H3-K3-N3-R3</f>
        <v>0</v>
      </c>
    </row>
    <row r="4" spans="1:24">
      <c r="A4" s="3" t="s">
        <v>76</v>
      </c>
      <c r="B4" s="11"/>
      <c r="C4" s="11"/>
      <c r="D4" s="11">
        <f>+G4*2+J4*3+M4</f>
        <v>0</v>
      </c>
      <c r="E4" s="11"/>
      <c r="F4" s="11"/>
      <c r="G4" s="11"/>
      <c r="H4" s="11"/>
      <c r="I4" s="12">
        <f>IF(H4=0,0,G4/H4)</f>
        <v>0</v>
      </c>
      <c r="J4" s="11"/>
      <c r="K4" s="11"/>
      <c r="L4" s="12">
        <f>IF(K4=0,0,J4/K4)</f>
        <v>0</v>
      </c>
      <c r="M4" s="11"/>
      <c r="N4" s="11"/>
      <c r="O4" s="12">
        <f>IF(N4=0,0,M4/N4)</f>
        <v>0</v>
      </c>
      <c r="P4" s="11"/>
      <c r="Q4" s="11"/>
      <c r="R4" s="11"/>
      <c r="S4" s="11"/>
      <c r="T4" s="11"/>
      <c r="U4" s="11">
        <f>S4+T4</f>
        <v>0</v>
      </c>
      <c r="V4" s="11"/>
      <c r="W4" s="11"/>
      <c r="X4" s="11">
        <f>+D4+F4+G4+J4+M4+P4+Q4+S4+T4+W4-E4-H4-K4-N4-R4</f>
        <v>0</v>
      </c>
    </row>
    <row r="5" spans="1:24">
      <c r="A5" s="3" t="s">
        <v>59</v>
      </c>
      <c r="B5" s="11"/>
      <c r="C5" s="11"/>
      <c r="D5" s="11">
        <f>+G5*2+J5*3+M5</f>
        <v>0</v>
      </c>
      <c r="E5" s="11"/>
      <c r="F5" s="11"/>
      <c r="G5" s="11"/>
      <c r="H5" s="11"/>
      <c r="I5" s="12">
        <f>IF(H5=0,0,G5/H5)</f>
        <v>0</v>
      </c>
      <c r="J5" s="11"/>
      <c r="K5" s="11"/>
      <c r="L5" s="12">
        <f>IF(K5=0,0,J5/K5)</f>
        <v>0</v>
      </c>
      <c r="M5" s="11"/>
      <c r="N5" s="11"/>
      <c r="O5" s="12">
        <f>IF(N5=0,0,M5/N5)</f>
        <v>0</v>
      </c>
      <c r="P5" s="11"/>
      <c r="Q5" s="11"/>
      <c r="R5" s="11"/>
      <c r="S5" s="11"/>
      <c r="T5" s="11"/>
      <c r="U5" s="11">
        <f>S5+T5</f>
        <v>0</v>
      </c>
      <c r="V5" s="11"/>
      <c r="W5" s="11"/>
      <c r="X5" s="11">
        <f>+D5+F5+G5+J5+M5+P5+Q5+S5+T5+W5-E5-H5-K5-N5-R5</f>
        <v>0</v>
      </c>
    </row>
    <row r="6" spans="1:24">
      <c r="A6" s="3" t="s">
        <v>30</v>
      </c>
      <c r="B6" s="23"/>
      <c r="C6" s="23"/>
      <c r="D6" s="23"/>
      <c r="E6" s="23"/>
      <c r="F6" s="23"/>
      <c r="G6" s="23"/>
      <c r="H6" s="23"/>
      <c r="I6" s="24"/>
      <c r="J6" s="23"/>
      <c r="K6" s="23"/>
      <c r="L6" s="24"/>
      <c r="M6" s="23"/>
      <c r="N6" s="23"/>
      <c r="O6" s="24"/>
      <c r="P6" s="23"/>
      <c r="Q6" s="23"/>
      <c r="R6" s="23"/>
      <c r="S6" s="23"/>
      <c r="T6" s="23"/>
      <c r="U6" s="23"/>
      <c r="V6" s="23"/>
      <c r="W6" s="23"/>
      <c r="X6" s="23"/>
    </row>
    <row r="7" spans="1:24">
      <c r="A7" s="3" t="s">
        <v>57</v>
      </c>
      <c r="B7" s="23"/>
      <c r="C7" s="23"/>
      <c r="D7" s="23"/>
      <c r="E7" s="23"/>
      <c r="F7" s="23"/>
      <c r="G7" s="23"/>
      <c r="H7" s="23"/>
      <c r="I7" s="24"/>
      <c r="J7" s="23"/>
      <c r="K7" s="23"/>
      <c r="L7" s="24"/>
      <c r="M7" s="23"/>
      <c r="N7" s="23"/>
      <c r="O7" s="24"/>
      <c r="P7" s="23"/>
      <c r="Q7" s="23"/>
      <c r="R7" s="23"/>
      <c r="S7" s="23"/>
      <c r="T7" s="23"/>
      <c r="U7" s="23"/>
      <c r="V7" s="23"/>
      <c r="W7" s="23"/>
      <c r="X7" s="23"/>
    </row>
    <row r="8" spans="1:24">
      <c r="A8" s="3" t="s">
        <v>31</v>
      </c>
      <c r="B8" s="23"/>
      <c r="C8" s="23"/>
      <c r="D8" s="23"/>
      <c r="E8" s="23"/>
      <c r="F8" s="23"/>
      <c r="G8" s="23"/>
      <c r="H8" s="23"/>
      <c r="I8" s="24"/>
      <c r="J8" s="23"/>
      <c r="K8" s="23"/>
      <c r="L8" s="24"/>
      <c r="M8" s="23"/>
      <c r="N8" s="23"/>
      <c r="O8" s="24"/>
      <c r="P8" s="23"/>
      <c r="Q8" s="23"/>
      <c r="R8" s="23"/>
      <c r="S8" s="23"/>
      <c r="T8" s="23"/>
      <c r="U8" s="23"/>
      <c r="V8" s="23"/>
      <c r="W8" s="23"/>
      <c r="X8" s="23"/>
    </row>
    <row r="9" spans="1:24">
      <c r="A9" s="3" t="s">
        <v>32</v>
      </c>
      <c r="B9" s="11"/>
      <c r="C9" s="11"/>
      <c r="D9" s="11">
        <f>+G9*2+J9*3+M9</f>
        <v>0</v>
      </c>
      <c r="E9" s="11"/>
      <c r="F9" s="11"/>
      <c r="G9" s="11"/>
      <c r="H9" s="11"/>
      <c r="I9" s="12">
        <f t="shared" ref="I9:I23" si="0">IF(H9=0,0,G9/H9)</f>
        <v>0</v>
      </c>
      <c r="J9" s="11"/>
      <c r="K9" s="11"/>
      <c r="L9" s="12">
        <f t="shared" ref="L9:L23" si="1">IF(K9=0,0,J9/K9)</f>
        <v>0</v>
      </c>
      <c r="M9" s="11"/>
      <c r="N9" s="11"/>
      <c r="O9" s="12">
        <f t="shared" ref="O9:O23" si="2">IF(N9=0,0,M9/N9)</f>
        <v>0</v>
      </c>
      <c r="P9" s="11"/>
      <c r="Q9" s="11"/>
      <c r="R9" s="11"/>
      <c r="S9" s="11"/>
      <c r="T9" s="11"/>
      <c r="U9" s="11">
        <f t="shared" ref="U9:U23" si="3">S9+T9</f>
        <v>0</v>
      </c>
      <c r="V9" s="11"/>
      <c r="W9" s="11"/>
      <c r="X9" s="11">
        <f t="shared" ref="X9:X23" si="4">+D9+F9+G9+J9+M9+P9+Q9+S9+T9+W9-E9-H9-K9-N9-R9</f>
        <v>0</v>
      </c>
    </row>
    <row r="10" spans="1:24">
      <c r="A10" s="3" t="s">
        <v>33</v>
      </c>
      <c r="B10" s="11"/>
      <c r="C10" s="11"/>
      <c r="D10" s="11">
        <f>+G10*2+J10*3+M10</f>
        <v>0</v>
      </c>
      <c r="E10" s="11"/>
      <c r="F10" s="11"/>
      <c r="G10" s="11"/>
      <c r="H10" s="11"/>
      <c r="I10" s="12">
        <f t="shared" si="0"/>
        <v>0</v>
      </c>
      <c r="J10" s="11"/>
      <c r="K10" s="11"/>
      <c r="L10" s="12">
        <f t="shared" si="1"/>
        <v>0</v>
      </c>
      <c r="M10" s="11"/>
      <c r="N10" s="11"/>
      <c r="O10" s="12">
        <f t="shared" si="2"/>
        <v>0</v>
      </c>
      <c r="P10" s="11"/>
      <c r="Q10" s="11"/>
      <c r="R10" s="11"/>
      <c r="S10" s="11"/>
      <c r="T10" s="11"/>
      <c r="U10" s="11">
        <f t="shared" si="3"/>
        <v>0</v>
      </c>
      <c r="V10" s="11"/>
      <c r="W10" s="11"/>
      <c r="X10" s="11">
        <f t="shared" si="4"/>
        <v>0</v>
      </c>
    </row>
    <row r="11" spans="1:24">
      <c r="A11" s="3" t="s">
        <v>52</v>
      </c>
      <c r="B11" s="23"/>
      <c r="C11" s="23"/>
      <c r="D11" s="23"/>
      <c r="E11" s="23"/>
      <c r="F11" s="23"/>
      <c r="G11" s="23"/>
      <c r="H11" s="23"/>
      <c r="I11" s="24"/>
      <c r="J11" s="23"/>
      <c r="K11" s="23"/>
      <c r="L11" s="24"/>
      <c r="M11" s="23"/>
      <c r="N11" s="23"/>
      <c r="O11" s="24"/>
      <c r="P11" s="23"/>
      <c r="Q11" s="23"/>
      <c r="R11" s="23"/>
      <c r="S11" s="23"/>
      <c r="T11" s="23"/>
      <c r="U11" s="23"/>
      <c r="V11" s="23"/>
      <c r="W11" s="23"/>
      <c r="X11" s="23"/>
    </row>
    <row r="12" spans="1:24">
      <c r="A12" s="3" t="s">
        <v>75</v>
      </c>
      <c r="B12" s="23"/>
      <c r="C12" s="23"/>
      <c r="D12" s="23"/>
      <c r="E12" s="23"/>
      <c r="F12" s="23"/>
      <c r="G12" s="23"/>
      <c r="H12" s="23"/>
      <c r="I12" s="24"/>
      <c r="J12" s="23"/>
      <c r="K12" s="23"/>
      <c r="L12" s="24"/>
      <c r="M12" s="23"/>
      <c r="N12" s="23"/>
      <c r="O12" s="24"/>
      <c r="P12" s="23"/>
      <c r="Q12" s="23"/>
      <c r="R12" s="23"/>
      <c r="S12" s="23"/>
      <c r="T12" s="23"/>
      <c r="U12" s="23"/>
      <c r="V12" s="23"/>
      <c r="W12" s="23"/>
      <c r="X12" s="23"/>
    </row>
    <row r="13" spans="1:24">
      <c r="A13" s="3" t="s">
        <v>39</v>
      </c>
      <c r="B13" s="11"/>
      <c r="C13" s="11"/>
      <c r="D13" s="11">
        <f>+G13*2+J13*3+M13</f>
        <v>0</v>
      </c>
      <c r="E13" s="11"/>
      <c r="F13" s="11"/>
      <c r="G13" s="11"/>
      <c r="H13" s="11"/>
      <c r="I13" s="12">
        <f t="shared" si="0"/>
        <v>0</v>
      </c>
      <c r="J13" s="11"/>
      <c r="K13" s="11"/>
      <c r="L13" s="12">
        <f t="shared" si="1"/>
        <v>0</v>
      </c>
      <c r="M13" s="11"/>
      <c r="N13" s="11"/>
      <c r="O13" s="12">
        <f t="shared" si="2"/>
        <v>0</v>
      </c>
      <c r="P13" s="11"/>
      <c r="Q13" s="11"/>
      <c r="R13" s="11"/>
      <c r="S13" s="11"/>
      <c r="T13" s="11"/>
      <c r="U13" s="11">
        <f t="shared" si="3"/>
        <v>0</v>
      </c>
      <c r="V13" s="11"/>
      <c r="W13" s="11"/>
      <c r="X13" s="11">
        <f t="shared" si="4"/>
        <v>0</v>
      </c>
    </row>
    <row r="14" spans="1:24">
      <c r="A14" s="3" t="s">
        <v>34</v>
      </c>
      <c r="B14" s="11"/>
      <c r="C14" s="11"/>
      <c r="D14" s="11">
        <f>+G14*2+J14*3+M14</f>
        <v>0</v>
      </c>
      <c r="E14" s="11"/>
      <c r="F14" s="11"/>
      <c r="G14" s="11"/>
      <c r="H14" s="11"/>
      <c r="I14" s="12">
        <f t="shared" si="0"/>
        <v>0</v>
      </c>
      <c r="J14" s="11"/>
      <c r="K14" s="11"/>
      <c r="L14" s="12">
        <f t="shared" si="1"/>
        <v>0</v>
      </c>
      <c r="M14" s="11"/>
      <c r="N14" s="11"/>
      <c r="O14" s="12">
        <f t="shared" si="2"/>
        <v>0</v>
      </c>
      <c r="P14" s="11"/>
      <c r="Q14" s="11"/>
      <c r="R14" s="11"/>
      <c r="S14" s="11"/>
      <c r="T14" s="11"/>
      <c r="U14" s="11">
        <f t="shared" si="3"/>
        <v>0</v>
      </c>
      <c r="V14" s="11"/>
      <c r="W14" s="11"/>
      <c r="X14" s="11">
        <f t="shared" si="4"/>
        <v>0</v>
      </c>
    </row>
    <row r="15" spans="1:24">
      <c r="A15" s="3" t="s">
        <v>35</v>
      </c>
      <c r="B15" s="11"/>
      <c r="C15" s="11"/>
      <c r="D15" s="11">
        <f>+G15*2+J15*3+M15</f>
        <v>0</v>
      </c>
      <c r="E15" s="11"/>
      <c r="F15" s="11"/>
      <c r="G15" s="11"/>
      <c r="H15" s="11"/>
      <c r="I15" s="12">
        <f t="shared" si="0"/>
        <v>0</v>
      </c>
      <c r="J15" s="11"/>
      <c r="K15" s="11"/>
      <c r="L15" s="12">
        <f t="shared" si="1"/>
        <v>0</v>
      </c>
      <c r="M15" s="11"/>
      <c r="N15" s="11"/>
      <c r="O15" s="12">
        <f t="shared" si="2"/>
        <v>0</v>
      </c>
      <c r="P15" s="11"/>
      <c r="Q15" s="11"/>
      <c r="R15" s="11"/>
      <c r="S15" s="11"/>
      <c r="T15" s="11"/>
      <c r="U15" s="11">
        <f t="shared" si="3"/>
        <v>0</v>
      </c>
      <c r="V15" s="11"/>
      <c r="W15" s="11"/>
      <c r="X15" s="11">
        <f t="shared" si="4"/>
        <v>0</v>
      </c>
    </row>
    <row r="16" spans="1:24">
      <c r="A16" s="3" t="s">
        <v>38</v>
      </c>
      <c r="B16" s="23"/>
      <c r="C16" s="23"/>
      <c r="D16" s="23"/>
      <c r="E16" s="23"/>
      <c r="F16" s="23"/>
      <c r="G16" s="23"/>
      <c r="H16" s="23"/>
      <c r="I16" s="24"/>
      <c r="J16" s="23"/>
      <c r="K16" s="23"/>
      <c r="L16" s="24"/>
      <c r="M16" s="23"/>
      <c r="N16" s="23"/>
      <c r="O16" s="24"/>
      <c r="P16" s="23"/>
      <c r="Q16" s="23"/>
      <c r="R16" s="23"/>
      <c r="S16" s="23"/>
      <c r="T16" s="23"/>
      <c r="U16" s="23"/>
      <c r="V16" s="23"/>
      <c r="W16" s="23"/>
      <c r="X16" s="23"/>
    </row>
    <row r="17" spans="1:24">
      <c r="A17" s="3" t="s">
        <v>36</v>
      </c>
      <c r="B17" s="11"/>
      <c r="C17" s="11"/>
      <c r="D17" s="11">
        <f>+G17*2+J17*3+M17</f>
        <v>0</v>
      </c>
      <c r="E17" s="11"/>
      <c r="F17" s="11"/>
      <c r="G17" s="11"/>
      <c r="H17" s="11"/>
      <c r="I17" s="12">
        <f t="shared" si="0"/>
        <v>0</v>
      </c>
      <c r="J17" s="11"/>
      <c r="K17" s="11"/>
      <c r="L17" s="12">
        <f t="shared" si="1"/>
        <v>0</v>
      </c>
      <c r="M17" s="11"/>
      <c r="N17" s="11"/>
      <c r="O17" s="12">
        <f t="shared" si="2"/>
        <v>0</v>
      </c>
      <c r="P17" s="11"/>
      <c r="Q17" s="11"/>
      <c r="R17" s="11"/>
      <c r="S17" s="11"/>
      <c r="T17" s="11"/>
      <c r="U17" s="11">
        <f t="shared" si="3"/>
        <v>0</v>
      </c>
      <c r="V17" s="11"/>
      <c r="W17" s="11"/>
      <c r="X17" s="11">
        <f t="shared" si="4"/>
        <v>0</v>
      </c>
    </row>
    <row r="18" spans="1:24">
      <c r="A18" s="3" t="s">
        <v>58</v>
      </c>
      <c r="B18" s="23"/>
      <c r="C18" s="23"/>
      <c r="D18" s="23"/>
      <c r="E18" s="23"/>
      <c r="F18" s="23"/>
      <c r="G18" s="23"/>
      <c r="H18" s="23"/>
      <c r="I18" s="24"/>
      <c r="J18" s="23"/>
      <c r="K18" s="23"/>
      <c r="L18" s="24"/>
      <c r="M18" s="23"/>
      <c r="N18" s="23"/>
      <c r="O18" s="24"/>
      <c r="P18" s="23"/>
      <c r="Q18" s="23"/>
      <c r="R18" s="23"/>
      <c r="S18" s="23"/>
      <c r="T18" s="23"/>
      <c r="U18" s="23"/>
      <c r="V18" s="23"/>
      <c r="W18" s="23"/>
      <c r="X18" s="23"/>
    </row>
    <row r="19" spans="1:24">
      <c r="A19" s="3" t="s">
        <v>37</v>
      </c>
      <c r="B19" s="23"/>
      <c r="C19" s="23"/>
      <c r="D19" s="23"/>
      <c r="E19" s="23"/>
      <c r="F19" s="23"/>
      <c r="G19" s="23"/>
      <c r="H19" s="23"/>
      <c r="I19" s="24"/>
      <c r="J19" s="23"/>
      <c r="K19" s="23"/>
      <c r="L19" s="24"/>
      <c r="M19" s="23"/>
      <c r="N19" s="23"/>
      <c r="O19" s="24"/>
      <c r="P19" s="23"/>
      <c r="Q19" s="23"/>
      <c r="R19" s="23"/>
      <c r="S19" s="23"/>
      <c r="T19" s="23"/>
      <c r="U19" s="23"/>
      <c r="V19" s="23"/>
      <c r="W19" s="23"/>
      <c r="X19" s="23"/>
    </row>
    <row r="20" spans="1:24">
      <c r="A20" s="3" t="s">
        <v>54</v>
      </c>
      <c r="B20" s="23"/>
      <c r="C20" s="23"/>
      <c r="D20" s="23"/>
      <c r="E20" s="23"/>
      <c r="F20" s="23"/>
      <c r="G20" s="23"/>
      <c r="H20" s="23"/>
      <c r="I20" s="24"/>
      <c r="J20" s="23"/>
      <c r="K20" s="23"/>
      <c r="L20" s="24"/>
      <c r="M20" s="23"/>
      <c r="N20" s="23"/>
      <c r="O20" s="24"/>
      <c r="P20" s="23"/>
      <c r="Q20" s="23"/>
      <c r="R20" s="23"/>
      <c r="S20" s="23"/>
      <c r="T20" s="23"/>
      <c r="U20" s="23"/>
      <c r="V20" s="23"/>
      <c r="W20" s="23"/>
      <c r="X20" s="23"/>
    </row>
    <row r="21" spans="1:24">
      <c r="A21" s="3" t="s">
        <v>55</v>
      </c>
      <c r="B21" s="23"/>
      <c r="C21" s="23"/>
      <c r="D21" s="23"/>
      <c r="E21" s="23"/>
      <c r="F21" s="23"/>
      <c r="G21" s="23"/>
      <c r="H21" s="23"/>
      <c r="I21" s="24"/>
      <c r="J21" s="23"/>
      <c r="K21" s="23"/>
      <c r="L21" s="24"/>
      <c r="M21" s="23"/>
      <c r="N21" s="23"/>
      <c r="O21" s="24"/>
      <c r="P21" s="23"/>
      <c r="Q21" s="23"/>
      <c r="R21" s="23"/>
      <c r="S21" s="23"/>
      <c r="T21" s="23"/>
      <c r="U21" s="23"/>
      <c r="V21" s="23"/>
      <c r="W21" s="23"/>
      <c r="X21" s="23"/>
    </row>
    <row r="22" spans="1:24">
      <c r="A22" s="3" t="s">
        <v>60</v>
      </c>
      <c r="B22" s="11"/>
      <c r="C22" s="11"/>
      <c r="D22" s="11">
        <f>+G22*2+J22*3+M22</f>
        <v>0</v>
      </c>
      <c r="E22" s="11"/>
      <c r="F22" s="11"/>
      <c r="G22" s="11"/>
      <c r="H22" s="11"/>
      <c r="I22" s="12">
        <f t="shared" si="0"/>
        <v>0</v>
      </c>
      <c r="J22" s="11"/>
      <c r="K22" s="11"/>
      <c r="L22" s="12">
        <f t="shared" si="1"/>
        <v>0</v>
      </c>
      <c r="M22" s="11"/>
      <c r="N22" s="11"/>
      <c r="O22" s="12">
        <f t="shared" si="2"/>
        <v>0</v>
      </c>
      <c r="P22" s="11"/>
      <c r="Q22" s="11"/>
      <c r="R22" s="11"/>
      <c r="S22" s="11"/>
      <c r="T22" s="11"/>
      <c r="U22" s="11">
        <f t="shared" si="3"/>
        <v>0</v>
      </c>
      <c r="V22" s="11"/>
      <c r="W22" s="11"/>
      <c r="X22" s="11">
        <f t="shared" si="4"/>
        <v>0</v>
      </c>
    </row>
    <row r="23" spans="1:24">
      <c r="A23" s="3" t="s">
        <v>56</v>
      </c>
      <c r="B23" s="11"/>
      <c r="C23" s="11"/>
      <c r="D23" s="11">
        <f>+G23*2+J23*3+M23</f>
        <v>0</v>
      </c>
      <c r="E23" s="11"/>
      <c r="F23" s="11"/>
      <c r="G23" s="11"/>
      <c r="H23" s="11"/>
      <c r="I23" s="12">
        <f t="shared" si="0"/>
        <v>0</v>
      </c>
      <c r="J23" s="11"/>
      <c r="K23" s="11"/>
      <c r="L23" s="12">
        <f t="shared" si="1"/>
        <v>0</v>
      </c>
      <c r="M23" s="11"/>
      <c r="N23" s="11"/>
      <c r="O23" s="12">
        <f t="shared" si="2"/>
        <v>0</v>
      </c>
      <c r="P23" s="11"/>
      <c r="Q23" s="11"/>
      <c r="R23" s="11"/>
      <c r="S23" s="11"/>
      <c r="T23" s="11"/>
      <c r="U23" s="11">
        <f t="shared" si="3"/>
        <v>0</v>
      </c>
      <c r="V23" s="11"/>
      <c r="W23" s="11"/>
      <c r="X23" s="11">
        <f t="shared" si="4"/>
        <v>0</v>
      </c>
    </row>
    <row r="24" spans="1:24" s="2" customFormat="1">
      <c r="A24" s="13" t="s">
        <v>1</v>
      </c>
      <c r="B24" s="13">
        <f>SUM(B3:B22)</f>
        <v>0</v>
      </c>
      <c r="C24" s="13">
        <f>SUM(C3:C22)</f>
        <v>0</v>
      </c>
      <c r="D24" s="13">
        <f>SUM(D3:D23)</f>
        <v>0</v>
      </c>
      <c r="E24" s="13">
        <f>SUM(E3:E23)</f>
        <v>0</v>
      </c>
      <c r="F24" s="13">
        <f>SUM(F3:F23)</f>
        <v>0</v>
      </c>
      <c r="G24" s="13">
        <f>SUM(G3:G23)</f>
        <v>0</v>
      </c>
      <c r="H24" s="13">
        <f>SUM(H3:H23)</f>
        <v>0</v>
      </c>
      <c r="I24" s="14" t="e">
        <f>G24/H24</f>
        <v>#DIV/0!</v>
      </c>
      <c r="J24" s="13">
        <f>SUM(J3:J23)</f>
        <v>0</v>
      </c>
      <c r="K24" s="13">
        <f>SUM(K3:K23)</f>
        <v>0</v>
      </c>
      <c r="L24" s="14" t="e">
        <f>J24/K24</f>
        <v>#DIV/0!</v>
      </c>
      <c r="M24" s="13">
        <f>SUM(M3:M23)</f>
        <v>0</v>
      </c>
      <c r="N24" s="13">
        <f>SUM(N3:N23)</f>
        <v>0</v>
      </c>
      <c r="O24" s="14" t="e">
        <f>M24/N24</f>
        <v>#DIV/0!</v>
      </c>
      <c r="P24" s="13">
        <f t="shared" ref="P24:X24" si="5">SUM(P3:P23)</f>
        <v>0</v>
      </c>
      <c r="Q24" s="13">
        <f t="shared" si="5"/>
        <v>0</v>
      </c>
      <c r="R24" s="13">
        <f t="shared" si="5"/>
        <v>0</v>
      </c>
      <c r="S24" s="13">
        <f t="shared" si="5"/>
        <v>0</v>
      </c>
      <c r="T24" s="13">
        <f t="shared" si="5"/>
        <v>0</v>
      </c>
      <c r="U24" s="13">
        <f t="shared" si="5"/>
        <v>0</v>
      </c>
      <c r="V24" s="13">
        <f t="shared" si="5"/>
        <v>0</v>
      </c>
      <c r="W24" s="13">
        <f t="shared" si="5"/>
        <v>0</v>
      </c>
      <c r="X24" s="13">
        <f t="shared" si="5"/>
        <v>0</v>
      </c>
    </row>
  </sheetData>
  <mergeCells count="15">
    <mergeCell ref="A1:A2"/>
    <mergeCell ref="B1:B2"/>
    <mergeCell ref="C1:C2"/>
    <mergeCell ref="D1:D2"/>
    <mergeCell ref="E1:F1"/>
    <mergeCell ref="G1:I1"/>
    <mergeCell ref="V1:V2"/>
    <mergeCell ref="W1:W2"/>
    <mergeCell ref="X1:X2"/>
    <mergeCell ref="J1:L1"/>
    <mergeCell ref="M1:O1"/>
    <mergeCell ref="P1:P2"/>
    <mergeCell ref="Q1:Q2"/>
    <mergeCell ref="R1:R2"/>
    <mergeCell ref="S1:U1"/>
  </mergeCells>
  <pageMargins left="0.75" right="0.75" top="1" bottom="1" header="0.5" footer="0.5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>
  <sheetPr>
    <tabColor rgb="FFFFC000"/>
  </sheetPr>
  <dimension ref="A1:X24"/>
  <sheetViews>
    <sheetView workbookViewId="0">
      <selection activeCell="A5" sqref="A5"/>
    </sheetView>
  </sheetViews>
  <sheetFormatPr defaultRowHeight="12.75"/>
  <cols>
    <col min="1" max="1" width="17.7109375" bestFit="1" customWidth="1"/>
    <col min="2" max="2" width="7" bestFit="1" customWidth="1"/>
    <col min="3" max="3" width="6.5703125" bestFit="1" customWidth="1"/>
    <col min="4" max="4" width="5.7109375" bestFit="1" customWidth="1"/>
    <col min="5" max="5" width="5" bestFit="1" customWidth="1"/>
    <col min="6" max="6" width="6.28515625" bestFit="1" customWidth="1"/>
    <col min="7" max="8" width="3" bestFit="1" customWidth="1"/>
    <col min="9" max="9" width="7.28515625" bestFit="1" customWidth="1"/>
    <col min="10" max="10" width="2" bestFit="1" customWidth="1"/>
    <col min="11" max="11" width="3" bestFit="1" customWidth="1"/>
    <col min="12" max="12" width="7.28515625" bestFit="1" customWidth="1"/>
    <col min="13" max="14" width="3" bestFit="1" customWidth="1"/>
    <col min="15" max="15" width="8" bestFit="1" customWidth="1"/>
    <col min="16" max="16" width="6" bestFit="1" customWidth="1"/>
    <col min="17" max="18" width="3.42578125" bestFit="1" customWidth="1"/>
    <col min="19" max="20" width="2.85546875" bestFit="1" customWidth="1"/>
    <col min="21" max="21" width="3" bestFit="1" customWidth="1"/>
    <col min="22" max="22" width="8.42578125" bestFit="1" customWidth="1"/>
    <col min="24" max="24" width="8.42578125" bestFit="1" customWidth="1"/>
  </cols>
  <sheetData>
    <row r="1" spans="1:24" s="2" customFormat="1">
      <c r="A1" s="108" t="s">
        <v>0</v>
      </c>
      <c r="B1" s="108" t="s">
        <v>2</v>
      </c>
      <c r="C1" s="108" t="s">
        <v>14</v>
      </c>
      <c r="D1" s="108" t="s">
        <v>3</v>
      </c>
      <c r="E1" s="108" t="s">
        <v>25</v>
      </c>
      <c r="F1" s="108"/>
      <c r="G1" s="108" t="s">
        <v>19</v>
      </c>
      <c r="H1" s="108"/>
      <c r="I1" s="108"/>
      <c r="J1" s="108" t="s">
        <v>17</v>
      </c>
      <c r="K1" s="108"/>
      <c r="L1" s="108"/>
      <c r="M1" s="108" t="s">
        <v>18</v>
      </c>
      <c r="N1" s="108"/>
      <c r="O1" s="108"/>
      <c r="P1" s="108" t="s">
        <v>15</v>
      </c>
      <c r="Q1" s="108" t="s">
        <v>22</v>
      </c>
      <c r="R1" s="108" t="s">
        <v>23</v>
      </c>
      <c r="S1" s="108" t="s">
        <v>16</v>
      </c>
      <c r="T1" s="108"/>
      <c r="U1" s="108"/>
      <c r="V1" s="109" t="s">
        <v>24</v>
      </c>
      <c r="W1" s="108" t="s">
        <v>20</v>
      </c>
      <c r="X1" s="108" t="s">
        <v>21</v>
      </c>
    </row>
    <row r="2" spans="1:24" s="2" customFormat="1">
      <c r="A2" s="108"/>
      <c r="B2" s="108"/>
      <c r="C2" s="108"/>
      <c r="D2" s="108"/>
      <c r="E2" s="1" t="s">
        <v>26</v>
      </c>
      <c r="F2" s="1" t="s">
        <v>27</v>
      </c>
      <c r="G2" s="1" t="s">
        <v>8</v>
      </c>
      <c r="H2" s="1" t="s">
        <v>9</v>
      </c>
      <c r="I2" s="1" t="s">
        <v>10</v>
      </c>
      <c r="J2" s="1" t="s">
        <v>8</v>
      </c>
      <c r="K2" s="1" t="s">
        <v>9</v>
      </c>
      <c r="L2" s="1" t="s">
        <v>10</v>
      </c>
      <c r="M2" s="1" t="s">
        <v>8</v>
      </c>
      <c r="N2" s="1" t="s">
        <v>9</v>
      </c>
      <c r="O2" s="1" t="s">
        <v>10</v>
      </c>
      <c r="P2" s="108"/>
      <c r="Q2" s="108"/>
      <c r="R2" s="108"/>
      <c r="S2" s="1" t="s">
        <v>11</v>
      </c>
      <c r="T2" s="1" t="s">
        <v>13</v>
      </c>
      <c r="U2" s="1" t="s">
        <v>12</v>
      </c>
      <c r="V2" s="109"/>
      <c r="W2" s="108"/>
      <c r="X2" s="108"/>
    </row>
    <row r="3" spans="1:24">
      <c r="A3" s="3" t="s">
        <v>29</v>
      </c>
      <c r="B3" s="11"/>
      <c r="C3" s="11"/>
      <c r="D3" s="11">
        <f>+G3*2+J3*3+M3</f>
        <v>0</v>
      </c>
      <c r="E3" s="11"/>
      <c r="F3" s="11"/>
      <c r="G3" s="11"/>
      <c r="H3" s="11"/>
      <c r="I3" s="12">
        <f>IF(H3=0,0,G3/H3)</f>
        <v>0</v>
      </c>
      <c r="J3" s="11"/>
      <c r="K3" s="11"/>
      <c r="L3" s="12">
        <f>IF(K3=0,0,J3/K3)</f>
        <v>0</v>
      </c>
      <c r="M3" s="11"/>
      <c r="N3" s="11"/>
      <c r="O3" s="12">
        <f>IF(N3=0,0,M3/N3)</f>
        <v>0</v>
      </c>
      <c r="P3" s="11"/>
      <c r="Q3" s="11"/>
      <c r="R3" s="11"/>
      <c r="S3" s="11"/>
      <c r="T3" s="11"/>
      <c r="U3" s="11">
        <f>S3+T3</f>
        <v>0</v>
      </c>
      <c r="V3" s="11"/>
      <c r="W3" s="11"/>
      <c r="X3" s="11">
        <f>+D3+F3+G3+J3+M3+P3+Q3+S3+T3+W3-E3-H3-K3-N3-R3</f>
        <v>0</v>
      </c>
    </row>
    <row r="4" spans="1:24">
      <c r="A4" s="3" t="s">
        <v>76</v>
      </c>
      <c r="B4" s="23"/>
      <c r="C4" s="23"/>
      <c r="D4" s="23"/>
      <c r="E4" s="23"/>
      <c r="F4" s="23"/>
      <c r="G4" s="23"/>
      <c r="H4" s="23"/>
      <c r="I4" s="24"/>
      <c r="J4" s="23"/>
      <c r="K4" s="23"/>
      <c r="L4" s="24"/>
      <c r="M4" s="23"/>
      <c r="N4" s="23"/>
      <c r="O4" s="24"/>
      <c r="P4" s="23"/>
      <c r="Q4" s="23"/>
      <c r="R4" s="23"/>
      <c r="S4" s="23"/>
      <c r="T4" s="23"/>
      <c r="U4" s="23"/>
      <c r="V4" s="23"/>
      <c r="W4" s="23"/>
      <c r="X4" s="23"/>
    </row>
    <row r="5" spans="1:24">
      <c r="A5" s="3" t="s">
        <v>59</v>
      </c>
      <c r="B5" s="23"/>
      <c r="C5" s="23"/>
      <c r="D5" s="23"/>
      <c r="E5" s="23"/>
      <c r="F5" s="23"/>
      <c r="G5" s="23"/>
      <c r="H5" s="23"/>
      <c r="I5" s="24"/>
      <c r="J5" s="23"/>
      <c r="K5" s="23"/>
      <c r="L5" s="24"/>
      <c r="M5" s="23"/>
      <c r="N5" s="23"/>
      <c r="O5" s="24"/>
      <c r="P5" s="23"/>
      <c r="Q5" s="23"/>
      <c r="R5" s="23"/>
      <c r="S5" s="23"/>
      <c r="T5" s="23"/>
      <c r="U5" s="23"/>
      <c r="V5" s="23"/>
      <c r="W5" s="23"/>
      <c r="X5" s="23"/>
    </row>
    <row r="6" spans="1:24">
      <c r="A6" s="3" t="s">
        <v>30</v>
      </c>
      <c r="B6" s="23"/>
      <c r="C6" s="23"/>
      <c r="D6" s="23"/>
      <c r="E6" s="23"/>
      <c r="F6" s="23"/>
      <c r="G6" s="23"/>
      <c r="H6" s="23"/>
      <c r="I6" s="24"/>
      <c r="J6" s="23"/>
      <c r="K6" s="23"/>
      <c r="L6" s="24"/>
      <c r="M6" s="23"/>
      <c r="N6" s="23"/>
      <c r="O6" s="24"/>
      <c r="P6" s="23"/>
      <c r="Q6" s="23"/>
      <c r="R6" s="23"/>
      <c r="S6" s="23"/>
      <c r="T6" s="23"/>
      <c r="U6" s="23"/>
      <c r="V6" s="23"/>
      <c r="W6" s="23"/>
      <c r="X6" s="23"/>
    </row>
    <row r="7" spans="1:24">
      <c r="A7" s="3" t="s">
        <v>57</v>
      </c>
      <c r="B7" s="23"/>
      <c r="C7" s="23"/>
      <c r="D7" s="23"/>
      <c r="E7" s="23"/>
      <c r="F7" s="23"/>
      <c r="G7" s="23"/>
      <c r="H7" s="23"/>
      <c r="I7" s="24"/>
      <c r="J7" s="23"/>
      <c r="K7" s="23"/>
      <c r="L7" s="24"/>
      <c r="M7" s="23"/>
      <c r="N7" s="23"/>
      <c r="O7" s="24"/>
      <c r="P7" s="23"/>
      <c r="Q7" s="23"/>
      <c r="R7" s="23"/>
      <c r="S7" s="23"/>
      <c r="T7" s="23"/>
      <c r="U7" s="23"/>
      <c r="V7" s="23"/>
      <c r="W7" s="23"/>
      <c r="X7" s="23"/>
    </row>
    <row r="8" spans="1:24">
      <c r="A8" s="3" t="s">
        <v>31</v>
      </c>
      <c r="B8" s="23"/>
      <c r="C8" s="23"/>
      <c r="D8" s="23"/>
      <c r="E8" s="23"/>
      <c r="F8" s="23"/>
      <c r="G8" s="23"/>
      <c r="H8" s="23"/>
      <c r="I8" s="24"/>
      <c r="J8" s="23"/>
      <c r="K8" s="23"/>
      <c r="L8" s="24"/>
      <c r="M8" s="23"/>
      <c r="N8" s="23"/>
      <c r="O8" s="24"/>
      <c r="P8" s="23"/>
      <c r="Q8" s="23"/>
      <c r="R8" s="23"/>
      <c r="S8" s="23"/>
      <c r="T8" s="23"/>
      <c r="U8" s="23"/>
      <c r="V8" s="23"/>
      <c r="W8" s="23"/>
      <c r="X8" s="23"/>
    </row>
    <row r="9" spans="1:24">
      <c r="A9" s="3" t="s">
        <v>32</v>
      </c>
      <c r="B9" s="11"/>
      <c r="C9" s="11"/>
      <c r="D9" s="11">
        <f t="shared" ref="D9:D10" si="0">+G9*2+J9*3+M9</f>
        <v>0</v>
      </c>
      <c r="E9" s="11"/>
      <c r="F9" s="11"/>
      <c r="G9" s="11"/>
      <c r="H9" s="11"/>
      <c r="I9" s="12">
        <f t="shared" ref="I9:I19" si="1">IF(H9=0,0,G9/H9)</f>
        <v>0</v>
      </c>
      <c r="J9" s="11"/>
      <c r="K9" s="11"/>
      <c r="L9" s="12">
        <f t="shared" ref="L9:L19" si="2">IF(K9=0,0,J9/K9)</f>
        <v>0</v>
      </c>
      <c r="M9" s="11"/>
      <c r="N9" s="11"/>
      <c r="O9" s="12">
        <f t="shared" ref="O9:O19" si="3">IF(N9=0,0,M9/N9)</f>
        <v>0</v>
      </c>
      <c r="P9" s="11"/>
      <c r="Q9" s="11"/>
      <c r="R9" s="11"/>
      <c r="S9" s="11"/>
      <c r="T9" s="11"/>
      <c r="U9" s="11">
        <f t="shared" ref="U9:U19" si="4">S9+T9</f>
        <v>0</v>
      </c>
      <c r="V9" s="11"/>
      <c r="W9" s="11"/>
      <c r="X9" s="11">
        <f t="shared" ref="X9:X19" si="5">+D9+F9+G9+J9+M9+P9+Q9+S9+T9+W9-E9-H9-K9-N9-R9</f>
        <v>0</v>
      </c>
    </row>
    <row r="10" spans="1:24">
      <c r="A10" s="3" t="s">
        <v>33</v>
      </c>
      <c r="B10" s="11"/>
      <c r="C10" s="11"/>
      <c r="D10" s="11">
        <f t="shared" si="0"/>
        <v>0</v>
      </c>
      <c r="E10" s="11"/>
      <c r="F10" s="11"/>
      <c r="G10" s="11"/>
      <c r="H10" s="11"/>
      <c r="I10" s="12">
        <f t="shared" si="1"/>
        <v>0</v>
      </c>
      <c r="J10" s="11"/>
      <c r="K10" s="11"/>
      <c r="L10" s="12">
        <f t="shared" si="2"/>
        <v>0</v>
      </c>
      <c r="M10" s="11"/>
      <c r="N10" s="11"/>
      <c r="O10" s="12">
        <f t="shared" si="3"/>
        <v>0</v>
      </c>
      <c r="P10" s="11"/>
      <c r="Q10" s="11"/>
      <c r="R10" s="11"/>
      <c r="S10" s="11"/>
      <c r="T10" s="11"/>
      <c r="U10" s="11">
        <f t="shared" si="4"/>
        <v>0</v>
      </c>
      <c r="V10" s="11"/>
      <c r="W10" s="11"/>
      <c r="X10" s="11">
        <f t="shared" si="5"/>
        <v>0</v>
      </c>
    </row>
    <row r="11" spans="1:24">
      <c r="A11" s="3" t="s">
        <v>52</v>
      </c>
      <c r="B11" s="23"/>
      <c r="C11" s="23"/>
      <c r="D11" s="23"/>
      <c r="E11" s="23"/>
      <c r="F11" s="23"/>
      <c r="G11" s="23"/>
      <c r="H11" s="23"/>
      <c r="I11" s="24"/>
      <c r="J11" s="23"/>
      <c r="K11" s="23"/>
      <c r="L11" s="24"/>
      <c r="M11" s="23"/>
      <c r="N11" s="23"/>
      <c r="O11" s="24"/>
      <c r="P11" s="23"/>
      <c r="Q11" s="23"/>
      <c r="R11" s="23"/>
      <c r="S11" s="23"/>
      <c r="T11" s="23"/>
      <c r="U11" s="23"/>
      <c r="V11" s="23"/>
      <c r="W11" s="23"/>
      <c r="X11" s="23"/>
    </row>
    <row r="12" spans="1:24">
      <c r="A12" s="3" t="s">
        <v>75</v>
      </c>
      <c r="B12" s="11"/>
      <c r="C12" s="11"/>
      <c r="D12" s="11">
        <f t="shared" ref="D12:D15" si="6">+G12*2+J12*3+M12</f>
        <v>0</v>
      </c>
      <c r="E12" s="11"/>
      <c r="F12" s="11"/>
      <c r="G12" s="11"/>
      <c r="H12" s="11"/>
      <c r="I12" s="12">
        <f t="shared" si="1"/>
        <v>0</v>
      </c>
      <c r="J12" s="11"/>
      <c r="K12" s="11"/>
      <c r="L12" s="12">
        <f t="shared" si="2"/>
        <v>0</v>
      </c>
      <c r="M12" s="11"/>
      <c r="N12" s="11"/>
      <c r="O12" s="12">
        <f t="shared" si="3"/>
        <v>0</v>
      </c>
      <c r="P12" s="11"/>
      <c r="Q12" s="11"/>
      <c r="R12" s="11"/>
      <c r="S12" s="11"/>
      <c r="T12" s="11"/>
      <c r="U12" s="11">
        <f t="shared" si="4"/>
        <v>0</v>
      </c>
      <c r="V12" s="11"/>
      <c r="W12" s="11"/>
      <c r="X12" s="11">
        <f t="shared" si="5"/>
        <v>0</v>
      </c>
    </row>
    <row r="13" spans="1:24">
      <c r="A13" s="3" t="s">
        <v>39</v>
      </c>
      <c r="B13" s="11"/>
      <c r="C13" s="11"/>
      <c r="D13" s="11">
        <f t="shared" si="6"/>
        <v>0</v>
      </c>
      <c r="E13" s="11"/>
      <c r="F13" s="11"/>
      <c r="G13" s="11"/>
      <c r="H13" s="11"/>
      <c r="I13" s="12">
        <f t="shared" si="1"/>
        <v>0</v>
      </c>
      <c r="J13" s="11"/>
      <c r="K13" s="11"/>
      <c r="L13" s="12">
        <f t="shared" si="2"/>
        <v>0</v>
      </c>
      <c r="M13" s="11"/>
      <c r="N13" s="11"/>
      <c r="O13" s="12">
        <f t="shared" si="3"/>
        <v>0</v>
      </c>
      <c r="P13" s="11"/>
      <c r="Q13" s="11"/>
      <c r="R13" s="11"/>
      <c r="S13" s="11"/>
      <c r="T13" s="11"/>
      <c r="U13" s="11">
        <f t="shared" si="4"/>
        <v>0</v>
      </c>
      <c r="V13" s="11"/>
      <c r="W13" s="11"/>
      <c r="X13" s="11">
        <f t="shared" si="5"/>
        <v>0</v>
      </c>
    </row>
    <row r="14" spans="1:24">
      <c r="A14" s="3" t="s">
        <v>34</v>
      </c>
      <c r="B14" s="11"/>
      <c r="C14" s="11"/>
      <c r="D14" s="11">
        <f t="shared" si="6"/>
        <v>0</v>
      </c>
      <c r="E14" s="11"/>
      <c r="F14" s="11"/>
      <c r="G14" s="11"/>
      <c r="H14" s="11"/>
      <c r="I14" s="12">
        <f t="shared" si="1"/>
        <v>0</v>
      </c>
      <c r="J14" s="11"/>
      <c r="K14" s="11"/>
      <c r="L14" s="12">
        <f t="shared" si="2"/>
        <v>0</v>
      </c>
      <c r="M14" s="11"/>
      <c r="N14" s="11"/>
      <c r="O14" s="12">
        <f t="shared" si="3"/>
        <v>0</v>
      </c>
      <c r="P14" s="11"/>
      <c r="Q14" s="11"/>
      <c r="R14" s="11"/>
      <c r="S14" s="11"/>
      <c r="T14" s="11"/>
      <c r="U14" s="11">
        <f t="shared" si="4"/>
        <v>0</v>
      </c>
      <c r="V14" s="11"/>
      <c r="W14" s="11"/>
      <c r="X14" s="11">
        <f t="shared" si="5"/>
        <v>0</v>
      </c>
    </row>
    <row r="15" spans="1:24">
      <c r="A15" s="3" t="s">
        <v>35</v>
      </c>
      <c r="B15" s="11"/>
      <c r="C15" s="11"/>
      <c r="D15" s="11">
        <f t="shared" si="6"/>
        <v>0</v>
      </c>
      <c r="E15" s="11"/>
      <c r="F15" s="11"/>
      <c r="G15" s="11"/>
      <c r="H15" s="11"/>
      <c r="I15" s="12">
        <f t="shared" si="1"/>
        <v>0</v>
      </c>
      <c r="J15" s="11"/>
      <c r="K15" s="11"/>
      <c r="L15" s="12">
        <f t="shared" si="2"/>
        <v>0</v>
      </c>
      <c r="M15" s="11"/>
      <c r="N15" s="11"/>
      <c r="O15" s="12">
        <f t="shared" si="3"/>
        <v>0</v>
      </c>
      <c r="P15" s="11"/>
      <c r="Q15" s="11"/>
      <c r="R15" s="11"/>
      <c r="S15" s="11"/>
      <c r="T15" s="11"/>
      <c r="U15" s="11">
        <f t="shared" si="4"/>
        <v>0</v>
      </c>
      <c r="V15" s="11"/>
      <c r="W15" s="11"/>
      <c r="X15" s="11">
        <f t="shared" si="5"/>
        <v>0</v>
      </c>
    </row>
    <row r="16" spans="1:24">
      <c r="A16" s="3" t="s">
        <v>38</v>
      </c>
      <c r="B16" s="23"/>
      <c r="C16" s="23"/>
      <c r="D16" s="23"/>
      <c r="E16" s="23"/>
      <c r="F16" s="23"/>
      <c r="G16" s="23"/>
      <c r="H16" s="23"/>
      <c r="I16" s="24"/>
      <c r="J16" s="23"/>
      <c r="K16" s="23"/>
      <c r="L16" s="24"/>
      <c r="M16" s="23"/>
      <c r="N16" s="23"/>
      <c r="O16" s="24"/>
      <c r="P16" s="23"/>
      <c r="Q16" s="23"/>
      <c r="R16" s="23"/>
      <c r="S16" s="23"/>
      <c r="T16" s="23"/>
      <c r="U16" s="23"/>
      <c r="V16" s="23"/>
      <c r="W16" s="23"/>
      <c r="X16" s="23"/>
    </row>
    <row r="17" spans="1:24">
      <c r="A17" s="3" t="s">
        <v>36</v>
      </c>
      <c r="B17" s="11"/>
      <c r="C17" s="11"/>
      <c r="D17" s="11">
        <f>+G17*2+J17*3+M17</f>
        <v>0</v>
      </c>
      <c r="E17" s="11"/>
      <c r="F17" s="11"/>
      <c r="G17" s="11"/>
      <c r="H17" s="11"/>
      <c r="I17" s="12">
        <f t="shared" ref="I17" si="7">IF(H17=0,0,G17/H17)</f>
        <v>0</v>
      </c>
      <c r="J17" s="11"/>
      <c r="K17" s="11"/>
      <c r="L17" s="12">
        <f t="shared" ref="L17" si="8">IF(K17=0,0,J17/K17)</f>
        <v>0</v>
      </c>
      <c r="M17" s="11"/>
      <c r="N17" s="11"/>
      <c r="O17" s="12">
        <f t="shared" ref="O17" si="9">IF(N17=0,0,M17/N17)</f>
        <v>0</v>
      </c>
      <c r="P17" s="11"/>
      <c r="Q17" s="11"/>
      <c r="R17" s="11"/>
      <c r="S17" s="11"/>
      <c r="T17" s="11"/>
      <c r="U17" s="11">
        <f t="shared" ref="U17" si="10">S17+T17</f>
        <v>0</v>
      </c>
      <c r="V17" s="11"/>
      <c r="W17" s="11"/>
      <c r="X17" s="11">
        <f t="shared" ref="X17" si="11">+D17+F17+G17+J17+M17+P17+Q17+S17+T17+W17-E17-H17-K17-N17-R17</f>
        <v>0</v>
      </c>
    </row>
    <row r="18" spans="1:24">
      <c r="A18" s="3" t="s">
        <v>58</v>
      </c>
      <c r="B18" s="23"/>
      <c r="C18" s="23"/>
      <c r="D18" s="23"/>
      <c r="E18" s="23"/>
      <c r="F18" s="23"/>
      <c r="G18" s="23"/>
      <c r="H18" s="23"/>
      <c r="I18" s="24"/>
      <c r="J18" s="23"/>
      <c r="K18" s="23"/>
      <c r="L18" s="24"/>
      <c r="M18" s="23"/>
      <c r="N18" s="23"/>
      <c r="O18" s="24"/>
      <c r="P18" s="23"/>
      <c r="Q18" s="23"/>
      <c r="R18" s="23"/>
      <c r="S18" s="23"/>
      <c r="T18" s="23"/>
      <c r="U18" s="23"/>
      <c r="V18" s="23"/>
      <c r="W18" s="23"/>
      <c r="X18" s="23"/>
    </row>
    <row r="19" spans="1:24">
      <c r="A19" s="3" t="s">
        <v>37</v>
      </c>
      <c r="B19" s="11"/>
      <c r="C19" s="11"/>
      <c r="D19" s="11">
        <f>+G19*2+J19*3+M19</f>
        <v>0</v>
      </c>
      <c r="E19" s="11"/>
      <c r="F19" s="11"/>
      <c r="G19" s="11"/>
      <c r="H19" s="11"/>
      <c r="I19" s="12">
        <f t="shared" si="1"/>
        <v>0</v>
      </c>
      <c r="J19" s="11"/>
      <c r="K19" s="11"/>
      <c r="L19" s="12">
        <f t="shared" si="2"/>
        <v>0</v>
      </c>
      <c r="M19" s="11"/>
      <c r="N19" s="11"/>
      <c r="O19" s="12">
        <f t="shared" si="3"/>
        <v>0</v>
      </c>
      <c r="P19" s="11"/>
      <c r="Q19" s="11"/>
      <c r="R19" s="11"/>
      <c r="S19" s="11"/>
      <c r="T19" s="11"/>
      <c r="U19" s="11">
        <f t="shared" si="4"/>
        <v>0</v>
      </c>
      <c r="V19" s="11"/>
      <c r="W19" s="11"/>
      <c r="X19" s="11">
        <f t="shared" si="5"/>
        <v>0</v>
      </c>
    </row>
    <row r="20" spans="1:24">
      <c r="A20" s="3" t="s">
        <v>54</v>
      </c>
      <c r="B20" s="23"/>
      <c r="C20" s="23"/>
      <c r="D20" s="23"/>
      <c r="E20" s="23"/>
      <c r="F20" s="23"/>
      <c r="G20" s="23"/>
      <c r="H20" s="23"/>
      <c r="I20" s="24"/>
      <c r="J20" s="23"/>
      <c r="K20" s="23"/>
      <c r="L20" s="24"/>
      <c r="M20" s="23"/>
      <c r="N20" s="23"/>
      <c r="O20" s="24"/>
      <c r="P20" s="23"/>
      <c r="Q20" s="23"/>
      <c r="R20" s="23"/>
      <c r="S20" s="23"/>
      <c r="T20" s="23"/>
      <c r="U20" s="23"/>
      <c r="V20" s="23"/>
      <c r="W20" s="23"/>
      <c r="X20" s="23"/>
    </row>
    <row r="21" spans="1:24">
      <c r="A21" s="3" t="s">
        <v>55</v>
      </c>
      <c r="B21" s="23"/>
      <c r="C21" s="23"/>
      <c r="D21" s="23"/>
      <c r="E21" s="23"/>
      <c r="F21" s="23"/>
      <c r="G21" s="23"/>
      <c r="H21" s="23"/>
      <c r="I21" s="24"/>
      <c r="J21" s="23"/>
      <c r="K21" s="23"/>
      <c r="L21" s="24"/>
      <c r="M21" s="23"/>
      <c r="N21" s="23"/>
      <c r="O21" s="24"/>
      <c r="P21" s="23"/>
      <c r="Q21" s="23"/>
      <c r="R21" s="23"/>
      <c r="S21" s="23"/>
      <c r="T21" s="23"/>
      <c r="U21" s="23"/>
      <c r="V21" s="23"/>
      <c r="W21" s="23"/>
      <c r="X21" s="23"/>
    </row>
    <row r="22" spans="1:24">
      <c r="A22" s="3" t="s">
        <v>60</v>
      </c>
      <c r="B22" s="23"/>
      <c r="C22" s="23"/>
      <c r="D22" s="23"/>
      <c r="E22" s="23"/>
      <c r="F22" s="23"/>
      <c r="G22" s="23"/>
      <c r="H22" s="23"/>
      <c r="I22" s="24"/>
      <c r="J22" s="23"/>
      <c r="K22" s="23"/>
      <c r="L22" s="24"/>
      <c r="M22" s="23"/>
      <c r="N22" s="23"/>
      <c r="O22" s="24"/>
      <c r="P22" s="23"/>
      <c r="Q22" s="23"/>
      <c r="R22" s="23"/>
      <c r="S22" s="23"/>
      <c r="T22" s="23"/>
      <c r="U22" s="23"/>
      <c r="V22" s="23"/>
      <c r="W22" s="23"/>
      <c r="X22" s="23"/>
    </row>
    <row r="23" spans="1:24">
      <c r="A23" s="3" t="s">
        <v>56</v>
      </c>
      <c r="B23" s="23"/>
      <c r="C23" s="23"/>
      <c r="D23" s="23"/>
      <c r="E23" s="23"/>
      <c r="F23" s="23"/>
      <c r="G23" s="23"/>
      <c r="H23" s="23"/>
      <c r="I23" s="24"/>
      <c r="J23" s="23"/>
      <c r="K23" s="23"/>
      <c r="L23" s="24"/>
      <c r="M23" s="23"/>
      <c r="N23" s="23"/>
      <c r="O23" s="24"/>
      <c r="P23" s="23"/>
      <c r="Q23" s="23"/>
      <c r="R23" s="23"/>
      <c r="S23" s="23"/>
      <c r="T23" s="23"/>
      <c r="U23" s="23"/>
      <c r="V23" s="23"/>
      <c r="W23" s="23"/>
      <c r="X23" s="23"/>
    </row>
    <row r="24" spans="1:24" s="2" customFormat="1">
      <c r="A24" s="13" t="s">
        <v>1</v>
      </c>
      <c r="B24" s="13">
        <f>SUM(B3:B22)</f>
        <v>0</v>
      </c>
      <c r="C24" s="13">
        <f>SUM(C3:C22)</f>
        <v>0</v>
      </c>
      <c r="D24" s="13">
        <f>SUM(D3:D23)</f>
        <v>0</v>
      </c>
      <c r="E24" s="13">
        <f>SUM(E3:E23)</f>
        <v>0</v>
      </c>
      <c r="F24" s="13">
        <f>SUM(F3:F23)</f>
        <v>0</v>
      </c>
      <c r="G24" s="13">
        <f>SUM(G3:G23)</f>
        <v>0</v>
      </c>
      <c r="H24" s="13">
        <f>SUM(H3:H23)</f>
        <v>0</v>
      </c>
      <c r="I24" s="14" t="e">
        <f>G24/H24</f>
        <v>#DIV/0!</v>
      </c>
      <c r="J24" s="13">
        <f>SUM(J3:J23)</f>
        <v>0</v>
      </c>
      <c r="K24" s="13">
        <f>SUM(K3:K23)</f>
        <v>0</v>
      </c>
      <c r="L24" s="14" t="e">
        <f>J24/K24</f>
        <v>#DIV/0!</v>
      </c>
      <c r="M24" s="13">
        <f>SUM(M3:M23)</f>
        <v>0</v>
      </c>
      <c r="N24" s="13">
        <f>SUM(N3:N23)</f>
        <v>0</v>
      </c>
      <c r="O24" s="14" t="e">
        <f>M24/N24</f>
        <v>#DIV/0!</v>
      </c>
      <c r="P24" s="13">
        <f t="shared" ref="P24:X24" si="12">SUM(P3:P23)</f>
        <v>0</v>
      </c>
      <c r="Q24" s="13">
        <f t="shared" si="12"/>
        <v>0</v>
      </c>
      <c r="R24" s="13">
        <f t="shared" si="12"/>
        <v>0</v>
      </c>
      <c r="S24" s="13">
        <f t="shared" si="12"/>
        <v>0</v>
      </c>
      <c r="T24" s="13">
        <f t="shared" si="12"/>
        <v>0</v>
      </c>
      <c r="U24" s="13">
        <f t="shared" si="12"/>
        <v>0</v>
      </c>
      <c r="V24" s="13">
        <f t="shared" si="12"/>
        <v>0</v>
      </c>
      <c r="W24" s="13">
        <f t="shared" si="12"/>
        <v>0</v>
      </c>
      <c r="X24" s="13">
        <f t="shared" si="12"/>
        <v>0</v>
      </c>
    </row>
  </sheetData>
  <mergeCells count="15">
    <mergeCell ref="A1:A2"/>
    <mergeCell ref="B1:B2"/>
    <mergeCell ref="C1:C2"/>
    <mergeCell ref="D1:D2"/>
    <mergeCell ref="E1:F1"/>
    <mergeCell ref="G1:I1"/>
    <mergeCell ref="V1:V2"/>
    <mergeCell ref="W1:W2"/>
    <mergeCell ref="X1:X2"/>
    <mergeCell ref="J1:L1"/>
    <mergeCell ref="M1:O1"/>
    <mergeCell ref="P1:P2"/>
    <mergeCell ref="Q1:Q2"/>
    <mergeCell ref="R1:R2"/>
    <mergeCell ref="S1:U1"/>
  </mergeCells>
  <pageMargins left="0.75" right="0.75" top="1" bottom="1" header="0.5" footer="0.5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>
  <sheetPr>
    <tabColor rgb="FFFFC000"/>
  </sheetPr>
  <dimension ref="A1:X24"/>
  <sheetViews>
    <sheetView workbookViewId="0">
      <selection activeCell="A5" sqref="A5"/>
    </sheetView>
  </sheetViews>
  <sheetFormatPr defaultRowHeight="12.75"/>
  <cols>
    <col min="1" max="1" width="17.7109375" bestFit="1" customWidth="1"/>
    <col min="2" max="2" width="7" bestFit="1" customWidth="1"/>
    <col min="3" max="3" width="6.5703125" bestFit="1" customWidth="1"/>
    <col min="4" max="4" width="5.7109375" bestFit="1" customWidth="1"/>
    <col min="5" max="5" width="5" bestFit="1" customWidth="1"/>
    <col min="6" max="6" width="5.5703125" customWidth="1"/>
    <col min="7" max="8" width="3" bestFit="1" customWidth="1"/>
    <col min="9" max="9" width="7.28515625" bestFit="1" customWidth="1"/>
    <col min="10" max="10" width="2" bestFit="1" customWidth="1"/>
    <col min="11" max="11" width="3" bestFit="1" customWidth="1"/>
    <col min="12" max="12" width="7.28515625" bestFit="1" customWidth="1"/>
    <col min="13" max="14" width="2" bestFit="1" customWidth="1"/>
    <col min="15" max="15" width="8" bestFit="1" customWidth="1"/>
    <col min="16" max="16" width="6" bestFit="1" customWidth="1"/>
    <col min="17" max="18" width="3.42578125" bestFit="1" customWidth="1"/>
    <col min="19" max="20" width="2.85546875" bestFit="1" customWidth="1"/>
    <col min="21" max="21" width="3" bestFit="1" customWidth="1"/>
    <col min="22" max="22" width="8.42578125" bestFit="1" customWidth="1"/>
    <col min="24" max="24" width="8.42578125" bestFit="1" customWidth="1"/>
  </cols>
  <sheetData>
    <row r="1" spans="1:24" s="2" customFormat="1">
      <c r="A1" s="108" t="s">
        <v>0</v>
      </c>
      <c r="B1" s="108" t="s">
        <v>2</v>
      </c>
      <c r="C1" s="108" t="s">
        <v>14</v>
      </c>
      <c r="D1" s="108" t="s">
        <v>3</v>
      </c>
      <c r="E1" s="108" t="s">
        <v>25</v>
      </c>
      <c r="F1" s="108"/>
      <c r="G1" s="108" t="s">
        <v>19</v>
      </c>
      <c r="H1" s="108"/>
      <c r="I1" s="108"/>
      <c r="J1" s="108" t="s">
        <v>17</v>
      </c>
      <c r="K1" s="108"/>
      <c r="L1" s="108"/>
      <c r="M1" s="108" t="s">
        <v>18</v>
      </c>
      <c r="N1" s="108"/>
      <c r="O1" s="108"/>
      <c r="P1" s="108" t="s">
        <v>15</v>
      </c>
      <c r="Q1" s="108" t="s">
        <v>22</v>
      </c>
      <c r="R1" s="108" t="s">
        <v>23</v>
      </c>
      <c r="S1" s="108" t="s">
        <v>16</v>
      </c>
      <c r="T1" s="108"/>
      <c r="U1" s="108"/>
      <c r="V1" s="109" t="s">
        <v>24</v>
      </c>
      <c r="W1" s="108" t="s">
        <v>20</v>
      </c>
      <c r="X1" s="108" t="s">
        <v>21</v>
      </c>
    </row>
    <row r="2" spans="1:24" s="2" customFormat="1">
      <c r="A2" s="108"/>
      <c r="B2" s="108"/>
      <c r="C2" s="108"/>
      <c r="D2" s="108"/>
      <c r="E2" s="1" t="s">
        <v>26</v>
      </c>
      <c r="F2" s="1" t="s">
        <v>27</v>
      </c>
      <c r="G2" s="1" t="s">
        <v>8</v>
      </c>
      <c r="H2" s="1" t="s">
        <v>9</v>
      </c>
      <c r="I2" s="1" t="s">
        <v>10</v>
      </c>
      <c r="J2" s="1" t="s">
        <v>8</v>
      </c>
      <c r="K2" s="1" t="s">
        <v>9</v>
      </c>
      <c r="L2" s="1" t="s">
        <v>10</v>
      </c>
      <c r="M2" s="1" t="s">
        <v>8</v>
      </c>
      <c r="N2" s="1" t="s">
        <v>9</v>
      </c>
      <c r="O2" s="1" t="s">
        <v>10</v>
      </c>
      <c r="P2" s="108"/>
      <c r="Q2" s="108"/>
      <c r="R2" s="108"/>
      <c r="S2" s="1" t="s">
        <v>11</v>
      </c>
      <c r="T2" s="1" t="s">
        <v>13</v>
      </c>
      <c r="U2" s="1" t="s">
        <v>12</v>
      </c>
      <c r="V2" s="109"/>
      <c r="W2" s="108"/>
      <c r="X2" s="108"/>
    </row>
    <row r="3" spans="1:24">
      <c r="A3" s="3" t="s">
        <v>29</v>
      </c>
      <c r="B3" s="23"/>
      <c r="C3" s="23"/>
      <c r="D3" s="23"/>
      <c r="E3" s="23"/>
      <c r="F3" s="23"/>
      <c r="G3" s="23"/>
      <c r="H3" s="23"/>
      <c r="I3" s="24"/>
      <c r="J3" s="23"/>
      <c r="K3" s="23"/>
      <c r="L3" s="24"/>
      <c r="M3" s="23"/>
      <c r="N3" s="23"/>
      <c r="O3" s="24"/>
      <c r="P3" s="23"/>
      <c r="Q3" s="23"/>
      <c r="R3" s="23"/>
      <c r="S3" s="23"/>
      <c r="T3" s="23"/>
      <c r="U3" s="23"/>
      <c r="V3" s="23"/>
      <c r="W3" s="23"/>
      <c r="X3" s="23"/>
    </row>
    <row r="4" spans="1:24">
      <c r="A4" s="3" t="s">
        <v>76</v>
      </c>
      <c r="B4" s="23"/>
      <c r="C4" s="23"/>
      <c r="D4" s="23"/>
      <c r="E4" s="23"/>
      <c r="F4" s="23"/>
      <c r="G4" s="23"/>
      <c r="H4" s="23"/>
      <c r="I4" s="24"/>
      <c r="J4" s="23"/>
      <c r="K4" s="23"/>
      <c r="L4" s="24"/>
      <c r="M4" s="23"/>
      <c r="N4" s="23"/>
      <c r="O4" s="24"/>
      <c r="P4" s="23"/>
      <c r="Q4" s="23"/>
      <c r="R4" s="23"/>
      <c r="S4" s="23"/>
      <c r="T4" s="23"/>
      <c r="U4" s="23"/>
      <c r="V4" s="23"/>
      <c r="W4" s="23"/>
      <c r="X4" s="23"/>
    </row>
    <row r="5" spans="1:24">
      <c r="A5" s="3" t="s">
        <v>59</v>
      </c>
      <c r="B5" s="11"/>
      <c r="C5" s="11"/>
      <c r="D5" s="11">
        <f>+G5*2+J5*3+M5</f>
        <v>0</v>
      </c>
      <c r="E5" s="11"/>
      <c r="F5" s="11"/>
      <c r="G5" s="11"/>
      <c r="H5" s="11"/>
      <c r="I5" s="12">
        <f t="shared" ref="I5" si="0">IF(H5=0,0,G5/H5)</f>
        <v>0</v>
      </c>
      <c r="J5" s="11"/>
      <c r="K5" s="11"/>
      <c r="L5" s="12">
        <f t="shared" ref="L5" si="1">IF(K5=0,0,J5/K5)</f>
        <v>0</v>
      </c>
      <c r="M5" s="11"/>
      <c r="N5" s="11"/>
      <c r="O5" s="12">
        <f t="shared" ref="O5" si="2">IF(N5=0,0,M5/N5)</f>
        <v>0</v>
      </c>
      <c r="P5" s="11"/>
      <c r="Q5" s="11"/>
      <c r="R5" s="11"/>
      <c r="S5" s="11"/>
      <c r="T5" s="11"/>
      <c r="U5" s="11">
        <f t="shared" ref="U5" si="3">S5+T5</f>
        <v>0</v>
      </c>
      <c r="V5" s="11"/>
      <c r="W5" s="11"/>
      <c r="X5" s="11">
        <f t="shared" ref="X5" si="4">+D5+F5+G5+J5+M5+P5+Q5+S5+T5+W5-E5-H5-K5-N5-R5</f>
        <v>0</v>
      </c>
    </row>
    <row r="6" spans="1:24">
      <c r="A6" s="3" t="s">
        <v>30</v>
      </c>
      <c r="B6" s="23"/>
      <c r="C6" s="23"/>
      <c r="D6" s="23"/>
      <c r="E6" s="23"/>
      <c r="F6" s="23"/>
      <c r="G6" s="23"/>
      <c r="H6" s="23"/>
      <c r="I6" s="24"/>
      <c r="J6" s="23"/>
      <c r="K6" s="23"/>
      <c r="L6" s="24"/>
      <c r="M6" s="23"/>
      <c r="N6" s="23"/>
      <c r="O6" s="24"/>
      <c r="P6" s="23"/>
      <c r="Q6" s="23"/>
      <c r="R6" s="23"/>
      <c r="S6" s="23"/>
      <c r="T6" s="23"/>
      <c r="U6" s="23"/>
      <c r="V6" s="23"/>
      <c r="W6" s="23"/>
      <c r="X6" s="23"/>
    </row>
    <row r="7" spans="1:24">
      <c r="A7" s="3" t="s">
        <v>57</v>
      </c>
      <c r="B7" s="23"/>
      <c r="C7" s="23"/>
      <c r="D7" s="23"/>
      <c r="E7" s="23"/>
      <c r="F7" s="23"/>
      <c r="G7" s="23"/>
      <c r="H7" s="23"/>
      <c r="I7" s="24"/>
      <c r="J7" s="23"/>
      <c r="K7" s="23"/>
      <c r="L7" s="24"/>
      <c r="M7" s="23"/>
      <c r="N7" s="23"/>
      <c r="O7" s="24"/>
      <c r="P7" s="23"/>
      <c r="Q7" s="23"/>
      <c r="R7" s="23"/>
      <c r="S7" s="23"/>
      <c r="T7" s="23"/>
      <c r="U7" s="23"/>
      <c r="V7" s="23"/>
      <c r="W7" s="23"/>
      <c r="X7" s="23"/>
    </row>
    <row r="8" spans="1:24">
      <c r="A8" s="3" t="s">
        <v>31</v>
      </c>
      <c r="B8" s="23"/>
      <c r="C8" s="23"/>
      <c r="D8" s="23"/>
      <c r="E8" s="23"/>
      <c r="F8" s="23"/>
      <c r="G8" s="23"/>
      <c r="H8" s="23"/>
      <c r="I8" s="24"/>
      <c r="J8" s="23"/>
      <c r="K8" s="23"/>
      <c r="L8" s="24"/>
      <c r="M8" s="23"/>
      <c r="N8" s="23"/>
      <c r="O8" s="24"/>
      <c r="P8" s="23"/>
      <c r="Q8" s="23"/>
      <c r="R8" s="23"/>
      <c r="S8" s="23"/>
      <c r="T8" s="23"/>
      <c r="U8" s="23"/>
      <c r="V8" s="23"/>
      <c r="W8" s="23"/>
      <c r="X8" s="23"/>
    </row>
    <row r="9" spans="1:24">
      <c r="A9" s="3" t="s">
        <v>32</v>
      </c>
      <c r="B9" s="23"/>
      <c r="C9" s="23"/>
      <c r="D9" s="23"/>
      <c r="E9" s="23"/>
      <c r="F9" s="23"/>
      <c r="G9" s="23"/>
      <c r="H9" s="23"/>
      <c r="I9" s="24"/>
      <c r="J9" s="23"/>
      <c r="K9" s="23"/>
      <c r="L9" s="24"/>
      <c r="M9" s="23"/>
      <c r="N9" s="23"/>
      <c r="O9" s="24"/>
      <c r="P9" s="23"/>
      <c r="Q9" s="23"/>
      <c r="R9" s="23"/>
      <c r="S9" s="23"/>
      <c r="T9" s="23"/>
      <c r="U9" s="23"/>
      <c r="V9" s="23"/>
      <c r="W9" s="23"/>
      <c r="X9" s="23"/>
    </row>
    <row r="10" spans="1:24">
      <c r="A10" s="3" t="s">
        <v>33</v>
      </c>
      <c r="B10" s="11"/>
      <c r="C10" s="11"/>
      <c r="D10" s="11">
        <f t="shared" ref="D10:D15" si="5">+G10*2+J10*3+M10</f>
        <v>0</v>
      </c>
      <c r="E10" s="11"/>
      <c r="F10" s="11"/>
      <c r="G10" s="11"/>
      <c r="H10" s="11"/>
      <c r="I10" s="12">
        <f t="shared" ref="I10:I19" si="6">IF(H10=0,0,G10/H10)</f>
        <v>0</v>
      </c>
      <c r="J10" s="11"/>
      <c r="K10" s="11"/>
      <c r="L10" s="12">
        <f t="shared" ref="L10:L19" si="7">IF(K10=0,0,J10/K10)</f>
        <v>0</v>
      </c>
      <c r="M10" s="11"/>
      <c r="N10" s="11"/>
      <c r="O10" s="12">
        <f t="shared" ref="O10:O19" si="8">IF(N10=0,0,M10/N10)</f>
        <v>0</v>
      </c>
      <c r="P10" s="11"/>
      <c r="Q10" s="11"/>
      <c r="R10" s="11"/>
      <c r="S10" s="11"/>
      <c r="T10" s="11"/>
      <c r="U10" s="11">
        <f t="shared" ref="U10:U19" si="9">S10+T10</f>
        <v>0</v>
      </c>
      <c r="V10" s="11"/>
      <c r="W10" s="11"/>
      <c r="X10" s="11">
        <f t="shared" ref="X10:X19" si="10">+D10+F10+G10+J10+M10+P10+Q10+S10+T10+W10-E10-H10-K10-N10-R10</f>
        <v>0</v>
      </c>
    </row>
    <row r="11" spans="1:24">
      <c r="A11" s="3" t="s">
        <v>52</v>
      </c>
      <c r="B11" s="11"/>
      <c r="C11" s="11"/>
      <c r="D11" s="11">
        <f t="shared" si="5"/>
        <v>0</v>
      </c>
      <c r="E11" s="11"/>
      <c r="F11" s="11"/>
      <c r="G11" s="11"/>
      <c r="H11" s="11"/>
      <c r="I11" s="12">
        <f t="shared" ref="I11" si="11">IF(H11=0,0,G11/H11)</f>
        <v>0</v>
      </c>
      <c r="J11" s="11"/>
      <c r="K11" s="11"/>
      <c r="L11" s="12">
        <f t="shared" ref="L11" si="12">IF(K11=0,0,J11/K11)</f>
        <v>0</v>
      </c>
      <c r="M11" s="11"/>
      <c r="N11" s="11"/>
      <c r="O11" s="12">
        <f t="shared" ref="O11" si="13">IF(N11=0,0,M11/N11)</f>
        <v>0</v>
      </c>
      <c r="P11" s="11"/>
      <c r="Q11" s="11"/>
      <c r="R11" s="11"/>
      <c r="S11" s="11"/>
      <c r="T11" s="11"/>
      <c r="U11" s="11">
        <f t="shared" ref="U11" si="14">S11+T11</f>
        <v>0</v>
      </c>
      <c r="V11" s="11"/>
      <c r="W11" s="11"/>
      <c r="X11" s="11">
        <f t="shared" ref="X11" si="15">+D11+F11+G11+J11+M11+P11+Q11+S11+T11+W11-E11-H11-K11-N11-R11</f>
        <v>0</v>
      </c>
    </row>
    <row r="12" spans="1:24">
      <c r="A12" s="3" t="s">
        <v>75</v>
      </c>
      <c r="B12" s="11"/>
      <c r="C12" s="11"/>
      <c r="D12" s="11">
        <f t="shared" si="5"/>
        <v>0</v>
      </c>
      <c r="E12" s="11"/>
      <c r="F12" s="11"/>
      <c r="G12" s="11"/>
      <c r="H12" s="11"/>
      <c r="I12" s="12">
        <f t="shared" si="6"/>
        <v>0</v>
      </c>
      <c r="J12" s="11"/>
      <c r="K12" s="11"/>
      <c r="L12" s="12">
        <f t="shared" si="7"/>
        <v>0</v>
      </c>
      <c r="M12" s="11"/>
      <c r="N12" s="11"/>
      <c r="O12" s="12">
        <f t="shared" si="8"/>
        <v>0</v>
      </c>
      <c r="P12" s="11"/>
      <c r="Q12" s="11"/>
      <c r="R12" s="11"/>
      <c r="S12" s="11"/>
      <c r="T12" s="11"/>
      <c r="U12" s="11">
        <f t="shared" si="9"/>
        <v>0</v>
      </c>
      <c r="V12" s="11"/>
      <c r="W12" s="11"/>
      <c r="X12" s="11">
        <f t="shared" si="10"/>
        <v>0</v>
      </c>
    </row>
    <row r="13" spans="1:24">
      <c r="A13" s="3" t="s">
        <v>39</v>
      </c>
      <c r="B13" s="11"/>
      <c r="C13" s="11"/>
      <c r="D13" s="11">
        <f t="shared" si="5"/>
        <v>0</v>
      </c>
      <c r="E13" s="11"/>
      <c r="F13" s="11"/>
      <c r="G13" s="11"/>
      <c r="H13" s="11"/>
      <c r="I13" s="12">
        <f t="shared" si="6"/>
        <v>0</v>
      </c>
      <c r="J13" s="11"/>
      <c r="K13" s="11"/>
      <c r="L13" s="12">
        <f t="shared" si="7"/>
        <v>0</v>
      </c>
      <c r="M13" s="11"/>
      <c r="N13" s="11"/>
      <c r="O13" s="12">
        <f t="shared" si="8"/>
        <v>0</v>
      </c>
      <c r="P13" s="11"/>
      <c r="Q13" s="11"/>
      <c r="R13" s="11"/>
      <c r="S13" s="11"/>
      <c r="T13" s="11"/>
      <c r="U13" s="11">
        <f t="shared" si="9"/>
        <v>0</v>
      </c>
      <c r="V13" s="11"/>
      <c r="W13" s="11"/>
      <c r="X13" s="11">
        <f t="shared" si="10"/>
        <v>0</v>
      </c>
    </row>
    <row r="14" spans="1:24">
      <c r="A14" s="3" t="s">
        <v>34</v>
      </c>
      <c r="B14" s="11"/>
      <c r="C14" s="11"/>
      <c r="D14" s="11">
        <f t="shared" si="5"/>
        <v>0</v>
      </c>
      <c r="E14" s="11"/>
      <c r="F14" s="11"/>
      <c r="G14" s="11"/>
      <c r="H14" s="11"/>
      <c r="I14" s="12">
        <f t="shared" si="6"/>
        <v>0</v>
      </c>
      <c r="J14" s="11"/>
      <c r="K14" s="11"/>
      <c r="L14" s="12">
        <f t="shared" si="7"/>
        <v>0</v>
      </c>
      <c r="M14" s="11"/>
      <c r="N14" s="11"/>
      <c r="O14" s="12">
        <f t="shared" si="8"/>
        <v>0</v>
      </c>
      <c r="P14" s="11"/>
      <c r="Q14" s="11"/>
      <c r="R14" s="11"/>
      <c r="S14" s="11"/>
      <c r="T14" s="11"/>
      <c r="U14" s="11">
        <f t="shared" si="9"/>
        <v>0</v>
      </c>
      <c r="V14" s="11"/>
      <c r="W14" s="11"/>
      <c r="X14" s="11">
        <f t="shared" si="10"/>
        <v>0</v>
      </c>
    </row>
    <row r="15" spans="1:24">
      <c r="A15" s="3" t="s">
        <v>35</v>
      </c>
      <c r="B15" s="11"/>
      <c r="C15" s="11"/>
      <c r="D15" s="11">
        <f t="shared" si="5"/>
        <v>0</v>
      </c>
      <c r="E15" s="11"/>
      <c r="F15" s="11"/>
      <c r="G15" s="11"/>
      <c r="H15" s="11"/>
      <c r="I15" s="12">
        <f t="shared" si="6"/>
        <v>0</v>
      </c>
      <c r="J15" s="11"/>
      <c r="K15" s="11"/>
      <c r="L15" s="12">
        <f t="shared" si="7"/>
        <v>0</v>
      </c>
      <c r="M15" s="11"/>
      <c r="N15" s="11"/>
      <c r="O15" s="12">
        <f t="shared" si="8"/>
        <v>0</v>
      </c>
      <c r="P15" s="11"/>
      <c r="Q15" s="11"/>
      <c r="R15" s="11"/>
      <c r="S15" s="11"/>
      <c r="T15" s="11"/>
      <c r="U15" s="11">
        <f t="shared" si="9"/>
        <v>0</v>
      </c>
      <c r="V15" s="11"/>
      <c r="W15" s="11"/>
      <c r="X15" s="11">
        <f t="shared" si="10"/>
        <v>0</v>
      </c>
    </row>
    <row r="16" spans="1:24">
      <c r="A16" s="3" t="s">
        <v>38</v>
      </c>
      <c r="B16" s="23"/>
      <c r="C16" s="23"/>
      <c r="D16" s="23"/>
      <c r="E16" s="23"/>
      <c r="F16" s="23"/>
      <c r="G16" s="23"/>
      <c r="H16" s="23"/>
      <c r="I16" s="24"/>
      <c r="J16" s="23"/>
      <c r="K16" s="23"/>
      <c r="L16" s="24"/>
      <c r="M16" s="23"/>
      <c r="N16" s="23"/>
      <c r="O16" s="24"/>
      <c r="P16" s="23"/>
      <c r="Q16" s="23"/>
      <c r="R16" s="23"/>
      <c r="S16" s="23"/>
      <c r="T16" s="23"/>
      <c r="U16" s="23"/>
      <c r="V16" s="23"/>
      <c r="W16" s="23"/>
      <c r="X16" s="23"/>
    </row>
    <row r="17" spans="1:24">
      <c r="A17" s="3" t="s">
        <v>36</v>
      </c>
      <c r="B17" s="11"/>
      <c r="C17" s="11"/>
      <c r="D17" s="11">
        <f>+G17*2+J17*3+M17</f>
        <v>0</v>
      </c>
      <c r="E17" s="11"/>
      <c r="F17" s="11"/>
      <c r="G17" s="11"/>
      <c r="H17" s="11"/>
      <c r="I17" s="12">
        <f t="shared" si="6"/>
        <v>0</v>
      </c>
      <c r="J17" s="11"/>
      <c r="K17" s="11"/>
      <c r="L17" s="12">
        <f t="shared" si="7"/>
        <v>0</v>
      </c>
      <c r="M17" s="11"/>
      <c r="N17" s="11"/>
      <c r="O17" s="12">
        <f t="shared" si="8"/>
        <v>0</v>
      </c>
      <c r="P17" s="11"/>
      <c r="Q17" s="11"/>
      <c r="R17" s="11"/>
      <c r="S17" s="11"/>
      <c r="T17" s="11"/>
      <c r="U17" s="11">
        <f t="shared" si="9"/>
        <v>0</v>
      </c>
      <c r="V17" s="11"/>
      <c r="W17" s="11"/>
      <c r="X17" s="11">
        <f t="shared" si="10"/>
        <v>0</v>
      </c>
    </row>
    <row r="18" spans="1:24">
      <c r="A18" s="3" t="s">
        <v>58</v>
      </c>
      <c r="B18" s="23"/>
      <c r="C18" s="23"/>
      <c r="D18" s="23"/>
      <c r="E18" s="23"/>
      <c r="F18" s="23"/>
      <c r="G18" s="23"/>
      <c r="H18" s="23"/>
      <c r="I18" s="24"/>
      <c r="J18" s="23"/>
      <c r="K18" s="23"/>
      <c r="L18" s="24"/>
      <c r="M18" s="23"/>
      <c r="N18" s="23"/>
      <c r="O18" s="24"/>
      <c r="P18" s="23"/>
      <c r="Q18" s="23"/>
      <c r="R18" s="23"/>
      <c r="S18" s="23"/>
      <c r="T18" s="23"/>
      <c r="U18" s="23"/>
      <c r="V18" s="23"/>
      <c r="W18" s="23"/>
      <c r="X18" s="23"/>
    </row>
    <row r="19" spans="1:24">
      <c r="A19" s="3" t="s">
        <v>37</v>
      </c>
      <c r="B19" s="11"/>
      <c r="C19" s="11"/>
      <c r="D19" s="11">
        <f>+G19*2+J19*3+M19</f>
        <v>0</v>
      </c>
      <c r="E19" s="11"/>
      <c r="F19" s="11"/>
      <c r="G19" s="11"/>
      <c r="H19" s="11"/>
      <c r="I19" s="12">
        <f t="shared" si="6"/>
        <v>0</v>
      </c>
      <c r="J19" s="11"/>
      <c r="K19" s="11"/>
      <c r="L19" s="12">
        <f t="shared" si="7"/>
        <v>0</v>
      </c>
      <c r="M19" s="11"/>
      <c r="N19" s="11"/>
      <c r="O19" s="12">
        <f t="shared" si="8"/>
        <v>0</v>
      </c>
      <c r="P19" s="11"/>
      <c r="Q19" s="11"/>
      <c r="R19" s="11"/>
      <c r="S19" s="11"/>
      <c r="T19" s="11"/>
      <c r="U19" s="11">
        <f t="shared" si="9"/>
        <v>0</v>
      </c>
      <c r="V19" s="11"/>
      <c r="W19" s="11"/>
      <c r="X19" s="11">
        <f t="shared" si="10"/>
        <v>0</v>
      </c>
    </row>
    <row r="20" spans="1:24">
      <c r="A20" s="3" t="s">
        <v>54</v>
      </c>
      <c r="B20" s="23"/>
      <c r="C20" s="23"/>
      <c r="D20" s="23"/>
      <c r="E20" s="23"/>
      <c r="F20" s="23"/>
      <c r="G20" s="23"/>
      <c r="H20" s="23"/>
      <c r="I20" s="24"/>
      <c r="J20" s="23"/>
      <c r="K20" s="23"/>
      <c r="L20" s="24"/>
      <c r="M20" s="23"/>
      <c r="N20" s="23"/>
      <c r="O20" s="24"/>
      <c r="P20" s="23"/>
      <c r="Q20" s="23"/>
      <c r="R20" s="23"/>
      <c r="S20" s="23"/>
      <c r="T20" s="23"/>
      <c r="U20" s="23"/>
      <c r="V20" s="23"/>
      <c r="W20" s="23"/>
      <c r="X20" s="23"/>
    </row>
    <row r="21" spans="1:24">
      <c r="A21" s="3" t="s">
        <v>55</v>
      </c>
      <c r="B21" s="23"/>
      <c r="C21" s="23"/>
      <c r="D21" s="23"/>
      <c r="E21" s="23"/>
      <c r="F21" s="23"/>
      <c r="G21" s="23"/>
      <c r="H21" s="23"/>
      <c r="I21" s="24"/>
      <c r="J21" s="23"/>
      <c r="K21" s="23"/>
      <c r="L21" s="24"/>
      <c r="M21" s="23"/>
      <c r="N21" s="23"/>
      <c r="O21" s="24"/>
      <c r="P21" s="23"/>
      <c r="Q21" s="23"/>
      <c r="R21" s="23"/>
      <c r="S21" s="23"/>
      <c r="T21" s="23"/>
      <c r="U21" s="23"/>
      <c r="V21" s="23"/>
      <c r="W21" s="23"/>
      <c r="X21" s="23"/>
    </row>
    <row r="22" spans="1:24">
      <c r="A22" s="3" t="s">
        <v>60</v>
      </c>
      <c r="B22" s="11"/>
      <c r="C22" s="11"/>
      <c r="D22" s="11">
        <f>+G22*2+J22*3+M22</f>
        <v>0</v>
      </c>
      <c r="E22" s="11"/>
      <c r="F22" s="11"/>
      <c r="G22" s="11"/>
      <c r="H22" s="11"/>
      <c r="I22" s="12">
        <f t="shared" ref="I22" si="16">IF(H22=0,0,G22/H22)</f>
        <v>0</v>
      </c>
      <c r="J22" s="11"/>
      <c r="K22" s="11"/>
      <c r="L22" s="12">
        <f t="shared" ref="L22" si="17">IF(K22=0,0,J22/K22)</f>
        <v>0</v>
      </c>
      <c r="M22" s="11"/>
      <c r="N22" s="11"/>
      <c r="O22" s="12">
        <f t="shared" ref="O22" si="18">IF(N22=0,0,M22/N22)</f>
        <v>0</v>
      </c>
      <c r="P22" s="11"/>
      <c r="Q22" s="11"/>
      <c r="R22" s="11"/>
      <c r="S22" s="11"/>
      <c r="T22" s="11"/>
      <c r="U22" s="11">
        <f t="shared" ref="U22" si="19">S22+T22</f>
        <v>0</v>
      </c>
      <c r="V22" s="11"/>
      <c r="W22" s="11"/>
      <c r="X22" s="11">
        <f t="shared" ref="X22" si="20">+D22+F22+G22+J22+M22+P22+Q22+S22+T22+W22-E22-H22-K22-N22-R22</f>
        <v>0</v>
      </c>
    </row>
    <row r="23" spans="1:24">
      <c r="A23" s="3" t="s">
        <v>56</v>
      </c>
      <c r="B23" s="23"/>
      <c r="C23" s="23"/>
      <c r="D23" s="23"/>
      <c r="E23" s="23"/>
      <c r="F23" s="23"/>
      <c r="G23" s="23"/>
      <c r="H23" s="23"/>
      <c r="I23" s="24"/>
      <c r="J23" s="23"/>
      <c r="K23" s="23"/>
      <c r="L23" s="24"/>
      <c r="M23" s="23"/>
      <c r="N23" s="23"/>
      <c r="O23" s="24"/>
      <c r="P23" s="23"/>
      <c r="Q23" s="23"/>
      <c r="R23" s="23"/>
      <c r="S23" s="23"/>
      <c r="T23" s="23"/>
      <c r="U23" s="23"/>
      <c r="V23" s="23"/>
      <c r="W23" s="23"/>
      <c r="X23" s="23"/>
    </row>
    <row r="24" spans="1:24" s="2" customFormat="1">
      <c r="A24" s="13" t="s">
        <v>1</v>
      </c>
      <c r="B24" s="13">
        <f>SUM(B3:B22)</f>
        <v>0</v>
      </c>
      <c r="C24" s="13">
        <f>SUM(C3:C22)</f>
        <v>0</v>
      </c>
      <c r="D24" s="13">
        <f>SUM(D3:D23)</f>
        <v>0</v>
      </c>
      <c r="E24" s="13">
        <f>SUM(E3:E23)</f>
        <v>0</v>
      </c>
      <c r="F24" s="13">
        <f>SUM(F3:F23)</f>
        <v>0</v>
      </c>
      <c r="G24" s="13">
        <f>SUM(G3:G23)</f>
        <v>0</v>
      </c>
      <c r="H24" s="13">
        <f>SUM(H3:H23)</f>
        <v>0</v>
      </c>
      <c r="I24" s="14" t="e">
        <f>G24/H24</f>
        <v>#DIV/0!</v>
      </c>
      <c r="J24" s="13">
        <f>SUM(J3:J23)</f>
        <v>0</v>
      </c>
      <c r="K24" s="13">
        <f>SUM(K3:K23)</f>
        <v>0</v>
      </c>
      <c r="L24" s="14" t="e">
        <f>J24/K24</f>
        <v>#DIV/0!</v>
      </c>
      <c r="M24" s="13">
        <f>SUM(M3:M23)</f>
        <v>0</v>
      </c>
      <c r="N24" s="13">
        <f>SUM(N3:N23)</f>
        <v>0</v>
      </c>
      <c r="O24" s="14" t="e">
        <f>M24/N24</f>
        <v>#DIV/0!</v>
      </c>
      <c r="P24" s="13">
        <f t="shared" ref="P24:X24" si="21">SUM(P3:P23)</f>
        <v>0</v>
      </c>
      <c r="Q24" s="13">
        <f t="shared" si="21"/>
        <v>0</v>
      </c>
      <c r="R24" s="13">
        <f t="shared" si="21"/>
        <v>0</v>
      </c>
      <c r="S24" s="13">
        <f t="shared" si="21"/>
        <v>0</v>
      </c>
      <c r="T24" s="13">
        <f t="shared" si="21"/>
        <v>0</v>
      </c>
      <c r="U24" s="13">
        <f t="shared" si="21"/>
        <v>0</v>
      </c>
      <c r="V24" s="13">
        <f t="shared" si="21"/>
        <v>0</v>
      </c>
      <c r="W24" s="13">
        <f t="shared" si="21"/>
        <v>0</v>
      </c>
      <c r="X24" s="13">
        <f t="shared" si="21"/>
        <v>0</v>
      </c>
    </row>
  </sheetData>
  <mergeCells count="15">
    <mergeCell ref="A1:A2"/>
    <mergeCell ref="B1:B2"/>
    <mergeCell ref="C1:C2"/>
    <mergeCell ref="D1:D2"/>
    <mergeCell ref="E1:F1"/>
    <mergeCell ref="G1:I1"/>
    <mergeCell ref="V1:V2"/>
    <mergeCell ref="W1:W2"/>
    <mergeCell ref="X1:X2"/>
    <mergeCell ref="J1:L1"/>
    <mergeCell ref="M1:O1"/>
    <mergeCell ref="P1:P2"/>
    <mergeCell ref="Q1:Q2"/>
    <mergeCell ref="R1:R2"/>
    <mergeCell ref="S1:U1"/>
  </mergeCells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indexed="53"/>
  </sheetPr>
  <dimension ref="A1:Y33"/>
  <sheetViews>
    <sheetView workbookViewId="0">
      <selection activeCell="I33" sqref="I33"/>
    </sheetView>
  </sheetViews>
  <sheetFormatPr defaultRowHeight="12.75"/>
  <cols>
    <col min="1" max="1" width="21.140625" bestFit="1" customWidth="1"/>
    <col min="2" max="2" width="7" bestFit="1" customWidth="1"/>
    <col min="3" max="3" width="6.5703125" bestFit="1" customWidth="1"/>
    <col min="4" max="4" width="5.7109375" bestFit="1" customWidth="1"/>
    <col min="5" max="5" width="5" bestFit="1" customWidth="1"/>
    <col min="6" max="6" width="6.28515625" bestFit="1" customWidth="1"/>
    <col min="7" max="8" width="4" bestFit="1" customWidth="1"/>
    <col min="9" max="9" width="6.28515625" bestFit="1" customWidth="1"/>
    <col min="10" max="10" width="3" bestFit="1" customWidth="1"/>
    <col min="11" max="11" width="4" bestFit="1" customWidth="1"/>
    <col min="12" max="12" width="6.28515625" bestFit="1" customWidth="1"/>
    <col min="13" max="14" width="4" bestFit="1" customWidth="1"/>
    <col min="15" max="15" width="6.28515625" bestFit="1" customWidth="1"/>
    <col min="16" max="16" width="6" bestFit="1" customWidth="1"/>
    <col min="17" max="21" width="4" bestFit="1" customWidth="1"/>
    <col min="22" max="22" width="8.42578125" bestFit="1" customWidth="1"/>
    <col min="24" max="24" width="8.42578125" bestFit="1" customWidth="1"/>
  </cols>
  <sheetData>
    <row r="1" spans="1:25" ht="13.5" thickBot="1">
      <c r="A1" s="106" t="s">
        <v>0</v>
      </c>
      <c r="B1" s="101" t="s">
        <v>2</v>
      </c>
      <c r="C1" s="101" t="s">
        <v>14</v>
      </c>
      <c r="D1" s="101" t="s">
        <v>3</v>
      </c>
      <c r="E1" s="103" t="s">
        <v>25</v>
      </c>
      <c r="F1" s="105"/>
      <c r="G1" s="103" t="s">
        <v>7</v>
      </c>
      <c r="H1" s="104"/>
      <c r="I1" s="105"/>
      <c r="J1" s="103" t="s">
        <v>17</v>
      </c>
      <c r="K1" s="104"/>
      <c r="L1" s="105"/>
      <c r="M1" s="103" t="s">
        <v>18</v>
      </c>
      <c r="N1" s="104"/>
      <c r="O1" s="105"/>
      <c r="P1" s="101" t="s">
        <v>15</v>
      </c>
      <c r="Q1" s="101" t="s">
        <v>22</v>
      </c>
      <c r="R1" s="101" t="s">
        <v>23</v>
      </c>
      <c r="S1" s="103" t="s">
        <v>16</v>
      </c>
      <c r="T1" s="104"/>
      <c r="U1" s="105"/>
      <c r="V1" s="99" t="s">
        <v>24</v>
      </c>
      <c r="W1" s="101" t="s">
        <v>20</v>
      </c>
      <c r="X1" s="97" t="s">
        <v>21</v>
      </c>
    </row>
    <row r="2" spans="1:25" ht="13.5" thickTop="1">
      <c r="A2" s="107"/>
      <c r="B2" s="102"/>
      <c r="C2" s="102"/>
      <c r="D2" s="102"/>
      <c r="E2" s="6" t="s">
        <v>26</v>
      </c>
      <c r="F2" s="6" t="s">
        <v>27</v>
      </c>
      <c r="G2" s="4" t="s">
        <v>4</v>
      </c>
      <c r="H2" s="4" t="s">
        <v>5</v>
      </c>
      <c r="I2" s="4" t="s">
        <v>6</v>
      </c>
      <c r="J2" s="5" t="s">
        <v>8</v>
      </c>
      <c r="K2" s="5" t="s">
        <v>9</v>
      </c>
      <c r="L2" s="5" t="s">
        <v>10</v>
      </c>
      <c r="M2" s="5" t="s">
        <v>8</v>
      </c>
      <c r="N2" s="5" t="s">
        <v>9</v>
      </c>
      <c r="O2" s="5" t="s">
        <v>10</v>
      </c>
      <c r="P2" s="102"/>
      <c r="Q2" s="102"/>
      <c r="R2" s="102"/>
      <c r="S2" s="6" t="s">
        <v>11</v>
      </c>
      <c r="T2" s="6" t="s">
        <v>13</v>
      </c>
      <c r="U2" s="5" t="s">
        <v>12</v>
      </c>
      <c r="V2" s="100"/>
      <c r="W2" s="102"/>
      <c r="X2" s="98"/>
    </row>
    <row r="3" spans="1:25">
      <c r="A3" s="15" t="s">
        <v>61</v>
      </c>
      <c r="B3" s="16"/>
      <c r="C3" s="16"/>
      <c r="D3" s="16">
        <f>+'@Gossolengo'!D24</f>
        <v>47</v>
      </c>
      <c r="E3" s="16">
        <f>+'@Gossolengo'!E24</f>
        <v>20</v>
      </c>
      <c r="F3" s="16">
        <f>+'@Gossolengo'!F24</f>
        <v>16</v>
      </c>
      <c r="G3" s="16">
        <f>+'@Gossolengo'!G24</f>
        <v>15</v>
      </c>
      <c r="H3" s="16">
        <f>+'@Gossolengo'!H24</f>
        <v>48</v>
      </c>
      <c r="I3" s="17">
        <f t="shared" ref="I3:I32" si="0">IF(H3=0,0,G3/H3)</f>
        <v>0.3125</v>
      </c>
      <c r="J3" s="16">
        <f>+'@Gossolengo'!J24</f>
        <v>4</v>
      </c>
      <c r="K3" s="16">
        <f>+'@Gossolengo'!K24</f>
        <v>14</v>
      </c>
      <c r="L3" s="17">
        <f t="shared" ref="L3:L32" si="1">IF(K3=0,0,J3/K3)</f>
        <v>0.2857142857142857</v>
      </c>
      <c r="M3" s="16">
        <f>+'@Gossolengo'!M24</f>
        <v>5</v>
      </c>
      <c r="N3" s="16">
        <f>+'@Gossolengo'!N24</f>
        <v>10</v>
      </c>
      <c r="O3" s="17">
        <f t="shared" ref="O3:O32" si="2">IF(N3=0,0,M3/N3)</f>
        <v>0.5</v>
      </c>
      <c r="P3" s="16">
        <f>+'@Gossolengo'!P24</f>
        <v>5</v>
      </c>
      <c r="Q3" s="16">
        <f>+'@Gossolengo'!Q24</f>
        <v>12</v>
      </c>
      <c r="R3" s="16">
        <f>+'@Gossolengo'!R24</f>
        <v>13</v>
      </c>
      <c r="S3" s="16">
        <f>+'@Gossolengo'!S24</f>
        <v>13</v>
      </c>
      <c r="T3" s="16">
        <f>+'@Gossolengo'!T24</f>
        <v>31</v>
      </c>
      <c r="U3" s="16">
        <f>S3+T3</f>
        <v>44</v>
      </c>
      <c r="V3" s="16">
        <f>+'@Gossolengo'!V24</f>
        <v>0</v>
      </c>
      <c r="W3" s="16">
        <f>+'@Gossolengo'!W24</f>
        <v>1</v>
      </c>
      <c r="X3" s="18">
        <f>+D3+F3+G3+J3+M3+P3+Q3+S3+T3+W3-E3-H3-K3-N3-R3</f>
        <v>44</v>
      </c>
      <c r="Y3" t="s">
        <v>77</v>
      </c>
    </row>
    <row r="4" spans="1:25">
      <c r="A4" s="19" t="s">
        <v>62</v>
      </c>
      <c r="B4" s="20"/>
      <c r="C4" s="20"/>
      <c r="D4" s="33">
        <f>+Fox!D24</f>
        <v>53</v>
      </c>
      <c r="E4" s="33">
        <f>+Fox!E24</f>
        <v>19</v>
      </c>
      <c r="F4" s="33">
        <f>+Fox!F24</f>
        <v>17</v>
      </c>
      <c r="G4" s="33">
        <f>+Fox!G24</f>
        <v>16</v>
      </c>
      <c r="H4" s="33">
        <f>+Fox!H24</f>
        <v>52</v>
      </c>
      <c r="I4" s="34">
        <f t="shared" si="0"/>
        <v>0.30769230769230771</v>
      </c>
      <c r="J4" s="33">
        <f>+Fox!J24</f>
        <v>2</v>
      </c>
      <c r="K4" s="33">
        <f>+Fox!K24</f>
        <v>11</v>
      </c>
      <c r="L4" s="34">
        <f t="shared" si="1"/>
        <v>0.18181818181818182</v>
      </c>
      <c r="M4" s="33">
        <f>+Fox!M24</f>
        <v>15</v>
      </c>
      <c r="N4" s="33">
        <f>+Fox!N24</f>
        <v>24</v>
      </c>
      <c r="O4" s="34">
        <f t="shared" si="2"/>
        <v>0.625</v>
      </c>
      <c r="P4" s="33">
        <f>+Fox!P24</f>
        <v>4</v>
      </c>
      <c r="Q4" s="33">
        <f>+Fox!Q24</f>
        <v>13</v>
      </c>
      <c r="R4" s="33">
        <f>+Fox!R24</f>
        <v>11</v>
      </c>
      <c r="S4" s="33">
        <f>+Fox!S24</f>
        <v>8</v>
      </c>
      <c r="T4" s="33">
        <f>+Fox!T24</f>
        <v>32</v>
      </c>
      <c r="U4" s="33">
        <f t="shared" ref="U4:U32" si="3">S4+T4</f>
        <v>40</v>
      </c>
      <c r="V4" s="33">
        <f>+Fox!V24</f>
        <v>0</v>
      </c>
      <c r="W4" s="33">
        <f>+Fox!W24</f>
        <v>0</v>
      </c>
      <c r="X4" s="35">
        <f t="shared" ref="X4:X32" si="4">+D4+F4+G4+J4+M4+P4+Q4+S4+T4+W4-E4-H4-K4-N4-R4</f>
        <v>43</v>
      </c>
      <c r="Y4" t="s">
        <v>77</v>
      </c>
    </row>
    <row r="5" spans="1:25">
      <c r="A5" s="15" t="s">
        <v>63</v>
      </c>
      <c r="B5" s="16"/>
      <c r="C5" s="16"/>
      <c r="D5" s="16">
        <f>+'@Sorbolo'!D24</f>
        <v>37</v>
      </c>
      <c r="E5" s="16">
        <f>+'@Sorbolo'!E24</f>
        <v>14</v>
      </c>
      <c r="F5" s="16">
        <f>+'@Sorbolo'!F24</f>
        <v>13</v>
      </c>
      <c r="G5" s="16">
        <f>+'@Sorbolo'!G24</f>
        <v>14</v>
      </c>
      <c r="H5" s="16">
        <f>+'@Sorbolo'!H24</f>
        <v>51</v>
      </c>
      <c r="I5" s="17">
        <f t="shared" si="0"/>
        <v>0.27450980392156865</v>
      </c>
      <c r="J5" s="16">
        <f>+'@Sorbolo'!J24</f>
        <v>1</v>
      </c>
      <c r="K5" s="16">
        <f>+'@Sorbolo'!K24</f>
        <v>9</v>
      </c>
      <c r="L5" s="17">
        <f t="shared" si="1"/>
        <v>0.1111111111111111</v>
      </c>
      <c r="M5" s="16">
        <f>+'@Sorbolo'!M24</f>
        <v>6</v>
      </c>
      <c r="N5" s="16">
        <f>+'@Sorbolo'!N24</f>
        <v>10</v>
      </c>
      <c r="O5" s="17">
        <f t="shared" si="2"/>
        <v>0.6</v>
      </c>
      <c r="P5" s="16">
        <f>+'@Sorbolo'!P24</f>
        <v>5</v>
      </c>
      <c r="Q5" s="16">
        <f>+'@Sorbolo'!Q24</f>
        <v>8</v>
      </c>
      <c r="R5" s="16">
        <f>+'@Sorbolo'!R24</f>
        <v>12</v>
      </c>
      <c r="S5" s="16">
        <f>+'@Sorbolo'!S24</f>
        <v>16</v>
      </c>
      <c r="T5" s="16">
        <f>+'@Sorbolo'!T24</f>
        <v>27</v>
      </c>
      <c r="U5" s="16">
        <f t="shared" si="3"/>
        <v>43</v>
      </c>
      <c r="V5" s="16">
        <f>+'@Sorbolo'!V24</f>
        <v>0</v>
      </c>
      <c r="W5" s="16">
        <f>+'@Sorbolo'!W24</f>
        <v>1</v>
      </c>
      <c r="X5" s="18">
        <f t="shared" si="4"/>
        <v>32</v>
      </c>
      <c r="Y5" t="s">
        <v>78</v>
      </c>
    </row>
    <row r="6" spans="1:25">
      <c r="A6" s="19" t="s">
        <v>64</v>
      </c>
      <c r="B6" s="20"/>
      <c r="C6" s="20"/>
      <c r="D6" s="33">
        <f>+Salso!D24</f>
        <v>49</v>
      </c>
      <c r="E6" s="33">
        <f>+Salso!E24</f>
        <v>16</v>
      </c>
      <c r="F6" s="33">
        <f>+Salso!F24</f>
        <v>15</v>
      </c>
      <c r="G6" s="33">
        <f>+Salso!G24</f>
        <v>19</v>
      </c>
      <c r="H6" s="33">
        <f>+Salso!H24</f>
        <v>46</v>
      </c>
      <c r="I6" s="34">
        <f t="shared" si="0"/>
        <v>0.41304347826086957</v>
      </c>
      <c r="J6" s="33">
        <f>+Salso!J24</f>
        <v>0</v>
      </c>
      <c r="K6" s="33">
        <f>+Salso!K24</f>
        <v>5</v>
      </c>
      <c r="L6" s="34">
        <f t="shared" si="1"/>
        <v>0</v>
      </c>
      <c r="M6" s="33">
        <f>+Salso!M24</f>
        <v>11</v>
      </c>
      <c r="N6" s="33">
        <f>+Salso!N24</f>
        <v>18</v>
      </c>
      <c r="O6" s="34">
        <f t="shared" si="2"/>
        <v>0.61111111111111116</v>
      </c>
      <c r="P6" s="33">
        <f>+Salso!P24</f>
        <v>8</v>
      </c>
      <c r="Q6" s="33">
        <f>+Salso!Q24</f>
        <v>9</v>
      </c>
      <c r="R6" s="33">
        <f>+Salso!R24</f>
        <v>22</v>
      </c>
      <c r="S6" s="33">
        <f>+Salso!S24</f>
        <v>9</v>
      </c>
      <c r="T6" s="33">
        <f>+Salso!T24</f>
        <v>22</v>
      </c>
      <c r="U6" s="33">
        <f t="shared" si="3"/>
        <v>31</v>
      </c>
      <c r="V6" s="33">
        <f>+Salso!V24</f>
        <v>0</v>
      </c>
      <c r="W6" s="33">
        <f>+Salso!W24</f>
        <v>0</v>
      </c>
      <c r="X6" s="35">
        <f t="shared" si="4"/>
        <v>35</v>
      </c>
      <c r="Y6" t="s">
        <v>78</v>
      </c>
    </row>
    <row r="7" spans="1:25">
      <c r="A7" s="15" t="s">
        <v>65</v>
      </c>
      <c r="B7" s="16"/>
      <c r="C7" s="16"/>
      <c r="D7" s="16">
        <f>+Basilicagoiano!D24</f>
        <v>58</v>
      </c>
      <c r="E7" s="16">
        <f>+Basilicagoiano!E24</f>
        <v>17</v>
      </c>
      <c r="F7" s="16">
        <f>+Basilicagoiano!F24</f>
        <v>28</v>
      </c>
      <c r="G7" s="16">
        <f>+Basilicagoiano!G24</f>
        <v>19</v>
      </c>
      <c r="H7" s="16">
        <f>+Basilicagoiano!H24</f>
        <v>51</v>
      </c>
      <c r="I7" s="17">
        <f t="shared" si="0"/>
        <v>0.37254901960784315</v>
      </c>
      <c r="J7" s="16">
        <f>+Basilicagoiano!J24</f>
        <v>0</v>
      </c>
      <c r="K7" s="16">
        <f>+Basilicagoiano!K24</f>
        <v>4</v>
      </c>
      <c r="L7" s="17">
        <f t="shared" si="1"/>
        <v>0</v>
      </c>
      <c r="M7" s="16">
        <f>+Basilicagoiano!M24</f>
        <v>20</v>
      </c>
      <c r="N7" s="16">
        <f>+Basilicagoiano!N24</f>
        <v>32</v>
      </c>
      <c r="O7" s="17">
        <f t="shared" si="2"/>
        <v>0.625</v>
      </c>
      <c r="P7" s="16">
        <f>+Basilicagoiano!P24</f>
        <v>8</v>
      </c>
      <c r="Q7" s="16">
        <f>+Basilicagoiano!Q24</f>
        <v>18</v>
      </c>
      <c r="R7" s="16">
        <f>+Basilicagoiano!R24</f>
        <v>23</v>
      </c>
      <c r="S7" s="16">
        <f>+Basilicagoiano!S24</f>
        <v>14</v>
      </c>
      <c r="T7" s="16">
        <f>+Basilicagoiano!T24</f>
        <v>37</v>
      </c>
      <c r="U7" s="16">
        <f t="shared" si="3"/>
        <v>51</v>
      </c>
      <c r="V7" s="16">
        <f>+Basilicagoiano!V24</f>
        <v>0</v>
      </c>
      <c r="W7" s="16">
        <f>+Basilicagoiano!W24</f>
        <v>0</v>
      </c>
      <c r="X7" s="18">
        <f t="shared" si="4"/>
        <v>75</v>
      </c>
      <c r="Y7" t="s">
        <v>77</v>
      </c>
    </row>
    <row r="8" spans="1:25">
      <c r="A8" s="19" t="s">
        <v>66</v>
      </c>
      <c r="B8" s="20"/>
      <c r="C8" s="20"/>
      <c r="D8" s="33">
        <f>+'@Fiorenzuola'!D24</f>
        <v>70</v>
      </c>
      <c r="E8" s="33">
        <f>+'@Fiorenzuola'!E24</f>
        <v>28</v>
      </c>
      <c r="F8" s="33">
        <f>+'@Fiorenzuola'!F24</f>
        <v>24</v>
      </c>
      <c r="G8" s="33">
        <f>+'@Fiorenzuola'!G24</f>
        <v>26</v>
      </c>
      <c r="H8" s="33">
        <f>+'@Fiorenzuola'!H24</f>
        <v>48</v>
      </c>
      <c r="I8" s="34">
        <f t="shared" si="0"/>
        <v>0.54166666666666663</v>
      </c>
      <c r="J8" s="33">
        <f>+'@Fiorenzuola'!J24</f>
        <v>1</v>
      </c>
      <c r="K8" s="33">
        <f>+'@Fiorenzuola'!K24</f>
        <v>8</v>
      </c>
      <c r="L8" s="34">
        <f t="shared" si="1"/>
        <v>0.125</v>
      </c>
      <c r="M8" s="33">
        <f>+'@Fiorenzuola'!M24</f>
        <v>15</v>
      </c>
      <c r="N8" s="33">
        <f>+'@Fiorenzuola'!N24</f>
        <v>27</v>
      </c>
      <c r="O8" s="34">
        <f t="shared" si="2"/>
        <v>0.55555555555555558</v>
      </c>
      <c r="P8" s="33">
        <f>+'@Fiorenzuola'!P24</f>
        <v>10</v>
      </c>
      <c r="Q8" s="33">
        <f>+'@Fiorenzuola'!Q24</f>
        <v>12</v>
      </c>
      <c r="R8" s="33">
        <f>+'@Fiorenzuola'!R24</f>
        <v>18</v>
      </c>
      <c r="S8" s="33">
        <f>+'@Fiorenzuola'!S24</f>
        <v>12</v>
      </c>
      <c r="T8" s="33">
        <f>+'@Fiorenzuola'!T24</f>
        <v>35</v>
      </c>
      <c r="U8" s="33">
        <f t="shared" si="3"/>
        <v>47</v>
      </c>
      <c r="V8" s="33">
        <f>+'@Fiorenzuola'!V24</f>
        <v>0</v>
      </c>
      <c r="W8" s="33">
        <f>+'@Fiorenzuola'!W24</f>
        <v>1</v>
      </c>
      <c r="X8" s="35">
        <f t="shared" si="4"/>
        <v>77</v>
      </c>
      <c r="Y8" t="s">
        <v>77</v>
      </c>
    </row>
    <row r="9" spans="1:25">
      <c r="A9" s="15" t="s">
        <v>67</v>
      </c>
      <c r="B9" s="16"/>
      <c r="C9" s="16"/>
      <c r="D9" s="16">
        <f>+Castellana!D24</f>
        <v>49</v>
      </c>
      <c r="E9" s="16">
        <f>+Castellana!E24</f>
        <v>13</v>
      </c>
      <c r="F9" s="16">
        <f>+Castellana!F24</f>
        <v>16</v>
      </c>
      <c r="G9" s="16">
        <f>+Castellana!G24</f>
        <v>16</v>
      </c>
      <c r="H9" s="16">
        <f>+Castellana!H24</f>
        <v>51</v>
      </c>
      <c r="I9" s="17">
        <f t="shared" si="0"/>
        <v>0.31372549019607843</v>
      </c>
      <c r="J9" s="16">
        <f>+Castellana!J24</f>
        <v>4</v>
      </c>
      <c r="K9" s="16">
        <f>+Castellana!K24</f>
        <v>17</v>
      </c>
      <c r="L9" s="17">
        <f t="shared" si="1"/>
        <v>0.23529411764705882</v>
      </c>
      <c r="M9" s="16">
        <f>+Castellana!M24</f>
        <v>5</v>
      </c>
      <c r="N9" s="16">
        <f>+Castellana!N24</f>
        <v>13</v>
      </c>
      <c r="O9" s="17">
        <f t="shared" si="2"/>
        <v>0.38461538461538464</v>
      </c>
      <c r="P9" s="16">
        <f>+Castellana!P24</f>
        <v>6</v>
      </c>
      <c r="Q9" s="16">
        <f>+Castellana!Q24</f>
        <v>14</v>
      </c>
      <c r="R9" s="16">
        <f>+Castellana!R24</f>
        <v>14</v>
      </c>
      <c r="S9" s="16">
        <f>+Castellana!S24</f>
        <v>15</v>
      </c>
      <c r="T9" s="16">
        <f>+Castellana!T24</f>
        <v>29</v>
      </c>
      <c r="U9" s="16">
        <f t="shared" si="3"/>
        <v>44</v>
      </c>
      <c r="V9" s="16">
        <f>+Castellana!V24</f>
        <v>0</v>
      </c>
      <c r="W9" s="16">
        <f>+Castellana!W24</f>
        <v>0</v>
      </c>
      <c r="X9" s="18">
        <f t="shared" si="4"/>
        <v>46</v>
      </c>
      <c r="Y9" t="s">
        <v>78</v>
      </c>
    </row>
    <row r="10" spans="1:25">
      <c r="A10" s="19" t="s">
        <v>68</v>
      </c>
      <c r="B10" s="20"/>
      <c r="C10" s="20"/>
      <c r="D10" s="33">
        <f>+Gossolengo!D24</f>
        <v>50</v>
      </c>
      <c r="E10" s="33">
        <f>+Gossolengo!E24</f>
        <v>20</v>
      </c>
      <c r="F10" s="33">
        <f>+Gossolengo!F24</f>
        <v>26</v>
      </c>
      <c r="G10" s="33">
        <f>+Gossolengo!G24</f>
        <v>14</v>
      </c>
      <c r="H10" s="33">
        <f>+Gossolengo!H24</f>
        <v>47</v>
      </c>
      <c r="I10" s="34">
        <f t="shared" si="0"/>
        <v>0.2978723404255319</v>
      </c>
      <c r="J10" s="33">
        <f>+Gossolengo!J24</f>
        <v>3</v>
      </c>
      <c r="K10" s="33">
        <f>+Gossolengo!K24</f>
        <v>21</v>
      </c>
      <c r="L10" s="34">
        <f t="shared" si="1"/>
        <v>0.14285714285714285</v>
      </c>
      <c r="M10" s="33">
        <f>+Gossolengo!M24</f>
        <v>13</v>
      </c>
      <c r="N10" s="33">
        <f>+Gossolengo!N24</f>
        <v>25</v>
      </c>
      <c r="O10" s="34">
        <f t="shared" si="2"/>
        <v>0.52</v>
      </c>
      <c r="P10" s="33">
        <f>+Gossolengo!P24</f>
        <v>10</v>
      </c>
      <c r="Q10" s="33">
        <f>+Gossolengo!Q24</f>
        <v>9</v>
      </c>
      <c r="R10" s="33">
        <f>+Gossolengo!R24</f>
        <v>16</v>
      </c>
      <c r="S10" s="33">
        <f>+Gossolengo!S24</f>
        <v>15</v>
      </c>
      <c r="T10" s="33">
        <f>+Gossolengo!T24</f>
        <v>27</v>
      </c>
      <c r="U10" s="33">
        <f t="shared" si="3"/>
        <v>42</v>
      </c>
      <c r="V10" s="33">
        <f>+Gossolengo!V24</f>
        <v>0</v>
      </c>
      <c r="W10" s="33">
        <f>+Gossolengo!W24</f>
        <v>0</v>
      </c>
      <c r="X10" s="35">
        <f t="shared" si="4"/>
        <v>38</v>
      </c>
      <c r="Y10" t="s">
        <v>78</v>
      </c>
    </row>
    <row r="11" spans="1:25">
      <c r="A11" s="15" t="s">
        <v>69</v>
      </c>
      <c r="B11" s="16"/>
      <c r="C11" s="16"/>
      <c r="D11" s="16">
        <f>+'@fox'!D24</f>
        <v>0</v>
      </c>
      <c r="E11" s="16">
        <f>+'@fox'!E24</f>
        <v>0</v>
      </c>
      <c r="F11" s="16">
        <f>+'@fox'!F24</f>
        <v>0</v>
      </c>
      <c r="G11" s="16">
        <f>+'@fox'!G24</f>
        <v>0</v>
      </c>
      <c r="H11" s="16">
        <f>+'@fox'!H24</f>
        <v>0</v>
      </c>
      <c r="I11" s="17">
        <f t="shared" si="0"/>
        <v>0</v>
      </c>
      <c r="J11" s="16">
        <f>+'@fox'!J24</f>
        <v>0</v>
      </c>
      <c r="K11" s="16">
        <f>+'@fox'!K24</f>
        <v>0</v>
      </c>
      <c r="L11" s="17">
        <f t="shared" si="1"/>
        <v>0</v>
      </c>
      <c r="M11" s="16">
        <f>+'@fox'!M24</f>
        <v>0</v>
      </c>
      <c r="N11" s="16">
        <f>+'@fox'!N24</f>
        <v>0</v>
      </c>
      <c r="O11" s="17">
        <f t="shared" si="2"/>
        <v>0</v>
      </c>
      <c r="P11" s="16">
        <f>+'@fox'!P24</f>
        <v>0</v>
      </c>
      <c r="Q11" s="16">
        <f>+'@fox'!Q24</f>
        <v>0</v>
      </c>
      <c r="R11" s="16">
        <f>+'@fox'!R24</f>
        <v>0</v>
      </c>
      <c r="S11" s="16">
        <f>+'@fox'!S24</f>
        <v>0</v>
      </c>
      <c r="T11" s="16">
        <f>+'@fox'!T24</f>
        <v>0</v>
      </c>
      <c r="U11" s="16">
        <f t="shared" si="3"/>
        <v>0</v>
      </c>
      <c r="V11" s="16">
        <f>+'@fox'!V24</f>
        <v>0</v>
      </c>
      <c r="W11" s="16">
        <f>+'@fox'!W24</f>
        <v>0</v>
      </c>
      <c r="X11" s="18">
        <f t="shared" si="4"/>
        <v>0</v>
      </c>
    </row>
    <row r="12" spans="1:25">
      <c r="A12" s="19" t="s">
        <v>70</v>
      </c>
      <c r="B12" s="20"/>
      <c r="C12" s="20"/>
      <c r="D12" s="33">
        <f>+Sorbolo!D24</f>
        <v>0</v>
      </c>
      <c r="E12" s="33">
        <f>+Sorbolo!E24</f>
        <v>0</v>
      </c>
      <c r="F12" s="33">
        <f>+Sorbolo!F24</f>
        <v>0</v>
      </c>
      <c r="G12" s="33">
        <f>+Sorbolo!G24</f>
        <v>0</v>
      </c>
      <c r="H12" s="33">
        <f>+Sorbolo!H24</f>
        <v>0</v>
      </c>
      <c r="I12" s="34">
        <f t="shared" si="0"/>
        <v>0</v>
      </c>
      <c r="J12" s="33">
        <f>+Sorbolo!J24</f>
        <v>0</v>
      </c>
      <c r="K12" s="33">
        <f>+Sorbolo!K24</f>
        <v>0</v>
      </c>
      <c r="L12" s="34">
        <f t="shared" si="1"/>
        <v>0</v>
      </c>
      <c r="M12" s="33">
        <f>+Sorbolo!M24</f>
        <v>0</v>
      </c>
      <c r="N12" s="33">
        <f>+Sorbolo!N24</f>
        <v>0</v>
      </c>
      <c r="O12" s="34">
        <f t="shared" si="2"/>
        <v>0</v>
      </c>
      <c r="P12" s="33">
        <f>+Sorbolo!P24</f>
        <v>0</v>
      </c>
      <c r="Q12" s="33">
        <f>+Sorbolo!Q24</f>
        <v>0</v>
      </c>
      <c r="R12" s="33">
        <f>+Sorbolo!R24</f>
        <v>0</v>
      </c>
      <c r="S12" s="33">
        <f>+Sorbolo!S24</f>
        <v>0</v>
      </c>
      <c r="T12" s="33">
        <f>+Sorbolo!T24</f>
        <v>0</v>
      </c>
      <c r="U12" s="33">
        <f t="shared" si="3"/>
        <v>0</v>
      </c>
      <c r="V12" s="33">
        <f>+Sorbolo!V24</f>
        <v>0</v>
      </c>
      <c r="W12" s="33">
        <f>+Sorbolo!W24</f>
        <v>0</v>
      </c>
      <c r="X12" s="35">
        <f t="shared" si="4"/>
        <v>0</v>
      </c>
    </row>
    <row r="13" spans="1:25">
      <c r="A13" s="15" t="s">
        <v>71</v>
      </c>
      <c r="B13" s="16"/>
      <c r="C13" s="16"/>
      <c r="D13" s="16">
        <f>+'@Salso'!D24</f>
        <v>0</v>
      </c>
      <c r="E13" s="16">
        <f>+'@Salso'!E24</f>
        <v>0</v>
      </c>
      <c r="F13" s="16">
        <f>+'@Salso'!F24</f>
        <v>0</v>
      </c>
      <c r="G13" s="16">
        <f>+'@Salso'!G24</f>
        <v>0</v>
      </c>
      <c r="H13" s="16">
        <f>+'@Salso'!H24</f>
        <v>0</v>
      </c>
      <c r="I13" s="17">
        <f t="shared" si="0"/>
        <v>0</v>
      </c>
      <c r="J13" s="16">
        <f>+'@Salso'!J24</f>
        <v>0</v>
      </c>
      <c r="K13" s="16">
        <f>+'@Salso'!K24</f>
        <v>0</v>
      </c>
      <c r="L13" s="17">
        <f t="shared" si="1"/>
        <v>0</v>
      </c>
      <c r="M13" s="16">
        <f>+'@Salso'!M24</f>
        <v>0</v>
      </c>
      <c r="N13" s="16">
        <f>+'@Salso'!N24</f>
        <v>0</v>
      </c>
      <c r="O13" s="17">
        <f t="shared" si="2"/>
        <v>0</v>
      </c>
      <c r="P13" s="16">
        <f>+'@Salso'!P24</f>
        <v>0</v>
      </c>
      <c r="Q13" s="16">
        <f>+'@Salso'!Q24</f>
        <v>0</v>
      </c>
      <c r="R13" s="16">
        <f>+'@Salso'!R24</f>
        <v>0</v>
      </c>
      <c r="S13" s="16">
        <f>+'@Salso'!S24</f>
        <v>0</v>
      </c>
      <c r="T13" s="16">
        <f>+'@Salso'!T24</f>
        <v>0</v>
      </c>
      <c r="U13" s="16">
        <f t="shared" si="3"/>
        <v>0</v>
      </c>
      <c r="V13" s="16">
        <f>+'@Salso'!V24</f>
        <v>0</v>
      </c>
      <c r="W13" s="16">
        <f>+'@Salso'!W24</f>
        <v>0</v>
      </c>
      <c r="X13" s="18">
        <f t="shared" si="4"/>
        <v>0</v>
      </c>
    </row>
    <row r="14" spans="1:25">
      <c r="A14" s="19" t="s">
        <v>72</v>
      </c>
      <c r="B14" s="20"/>
      <c r="C14" s="20"/>
      <c r="D14" s="33">
        <f>+'@Basilicagoiano'!D24</f>
        <v>0</v>
      </c>
      <c r="E14" s="33">
        <f>+'@Basilicagoiano'!E24</f>
        <v>0</v>
      </c>
      <c r="F14" s="33">
        <f>+'@Basilicagoiano'!F24</f>
        <v>0</v>
      </c>
      <c r="G14" s="33">
        <f>+'@Basilicagoiano'!G24</f>
        <v>0</v>
      </c>
      <c r="H14" s="33">
        <f>+'@Basilicagoiano'!H24</f>
        <v>0</v>
      </c>
      <c r="I14" s="34">
        <f t="shared" si="0"/>
        <v>0</v>
      </c>
      <c r="J14" s="33">
        <f>+'@Basilicagoiano'!J24</f>
        <v>0</v>
      </c>
      <c r="K14" s="33">
        <f>+'@Basilicagoiano'!K24</f>
        <v>0</v>
      </c>
      <c r="L14" s="34">
        <f t="shared" si="1"/>
        <v>0</v>
      </c>
      <c r="M14" s="33">
        <f>+'@Basilicagoiano'!M24</f>
        <v>0</v>
      </c>
      <c r="N14" s="33">
        <f>+'@Basilicagoiano'!N24</f>
        <v>0</v>
      </c>
      <c r="O14" s="34">
        <f t="shared" si="2"/>
        <v>0</v>
      </c>
      <c r="P14" s="33">
        <f>+'@Basilicagoiano'!P24</f>
        <v>0</v>
      </c>
      <c r="Q14" s="33">
        <f>+'@Basilicagoiano'!Q24</f>
        <v>0</v>
      </c>
      <c r="R14" s="33">
        <f>+'@Basilicagoiano'!R24</f>
        <v>0</v>
      </c>
      <c r="S14" s="33">
        <f>+'@Basilicagoiano'!S24</f>
        <v>0</v>
      </c>
      <c r="T14" s="33">
        <f>+'@Basilicagoiano'!T24</f>
        <v>0</v>
      </c>
      <c r="U14" s="33">
        <f t="shared" si="3"/>
        <v>0</v>
      </c>
      <c r="V14" s="33">
        <f>+'@Basilicagoiano'!V24</f>
        <v>0</v>
      </c>
      <c r="W14" s="33">
        <f>+'@Basilicagoiano'!W24</f>
        <v>0</v>
      </c>
      <c r="X14" s="35">
        <f t="shared" si="4"/>
        <v>0</v>
      </c>
    </row>
    <row r="15" spans="1:25">
      <c r="A15" s="15" t="s">
        <v>73</v>
      </c>
      <c r="B15" s="16"/>
      <c r="C15" s="16"/>
      <c r="D15" s="16">
        <f>+Fiorenzuola!D24</f>
        <v>0</v>
      </c>
      <c r="E15" s="16">
        <f>+Fiorenzuola!E24</f>
        <v>0</v>
      </c>
      <c r="F15" s="16">
        <f>+Fiorenzuola!F24</f>
        <v>0</v>
      </c>
      <c r="G15" s="16">
        <f>+Fiorenzuola!G24</f>
        <v>0</v>
      </c>
      <c r="H15" s="16">
        <f>+Fiorenzuola!H24</f>
        <v>0</v>
      </c>
      <c r="I15" s="17">
        <f t="shared" si="0"/>
        <v>0</v>
      </c>
      <c r="J15" s="16">
        <f>+Fiorenzuola!J24</f>
        <v>0</v>
      </c>
      <c r="K15" s="16">
        <f>+Fiorenzuola!K24</f>
        <v>0</v>
      </c>
      <c r="L15" s="17">
        <f t="shared" si="1"/>
        <v>0</v>
      </c>
      <c r="M15" s="16">
        <f>+Fiorenzuola!M24</f>
        <v>0</v>
      </c>
      <c r="N15" s="16">
        <f>+Fiorenzuola!N24</f>
        <v>0</v>
      </c>
      <c r="O15" s="17">
        <f t="shared" si="2"/>
        <v>0</v>
      </c>
      <c r="P15" s="16">
        <f>+Fiorenzuola!P24</f>
        <v>0</v>
      </c>
      <c r="Q15" s="16">
        <f>+Fiorenzuola!Q24</f>
        <v>0</v>
      </c>
      <c r="R15" s="16">
        <f>+Fiorenzuola!R24</f>
        <v>0</v>
      </c>
      <c r="S15" s="16">
        <f>+Fiorenzuola!S24</f>
        <v>0</v>
      </c>
      <c r="T15" s="16">
        <f>+Fiorenzuola!T24</f>
        <v>0</v>
      </c>
      <c r="U15" s="16">
        <f t="shared" si="3"/>
        <v>0</v>
      </c>
      <c r="V15" s="16">
        <f>+Fiorenzuola!V24</f>
        <v>0</v>
      </c>
      <c r="W15" s="16">
        <f>+Fiorenzuola!W24</f>
        <v>0</v>
      </c>
      <c r="X15" s="18">
        <f t="shared" si="4"/>
        <v>0</v>
      </c>
    </row>
    <row r="16" spans="1:25">
      <c r="A16" s="19" t="s">
        <v>74</v>
      </c>
      <c r="B16" s="20"/>
      <c r="C16" s="20"/>
      <c r="D16" s="33">
        <f>+'@Castellana'!D24</f>
        <v>0</v>
      </c>
      <c r="E16" s="33">
        <f>+'@Castellana'!E24</f>
        <v>0</v>
      </c>
      <c r="F16" s="33">
        <f>+'@Castellana'!F24</f>
        <v>0</v>
      </c>
      <c r="G16" s="33">
        <f>+'@Castellana'!G24</f>
        <v>0</v>
      </c>
      <c r="H16" s="33">
        <f>+'@Castellana'!H24</f>
        <v>0</v>
      </c>
      <c r="I16" s="34">
        <f t="shared" si="0"/>
        <v>0</v>
      </c>
      <c r="J16" s="33">
        <f>+'@Castellana'!J24</f>
        <v>0</v>
      </c>
      <c r="K16" s="33">
        <f>+'@Castellana'!K24</f>
        <v>0</v>
      </c>
      <c r="L16" s="34">
        <f t="shared" si="1"/>
        <v>0</v>
      </c>
      <c r="M16" s="33">
        <f>+'@Castellana'!M24</f>
        <v>0</v>
      </c>
      <c r="N16" s="33">
        <f>+'@Castellana'!N24</f>
        <v>0</v>
      </c>
      <c r="O16" s="34">
        <f t="shared" si="2"/>
        <v>0</v>
      </c>
      <c r="P16" s="33">
        <f>+'@Castellana'!P24</f>
        <v>0</v>
      </c>
      <c r="Q16" s="33">
        <f>+'@Castellana'!Q24</f>
        <v>0</v>
      </c>
      <c r="R16" s="33">
        <f>+'@Castellana'!R24</f>
        <v>0</v>
      </c>
      <c r="S16" s="33">
        <f>+'@Castellana'!S24</f>
        <v>0</v>
      </c>
      <c r="T16" s="33">
        <f>+'@Castellana'!T24</f>
        <v>0</v>
      </c>
      <c r="U16" s="33">
        <f t="shared" si="3"/>
        <v>0</v>
      </c>
      <c r="V16" s="33">
        <f>+'@Castellana'!V24</f>
        <v>0</v>
      </c>
      <c r="W16" s="33">
        <f>+'@Castellana'!W24</f>
        <v>0</v>
      </c>
      <c r="X16" s="35">
        <f t="shared" si="4"/>
        <v>0</v>
      </c>
    </row>
    <row r="17" spans="1:24">
      <c r="A17" s="43"/>
      <c r="B17" s="44"/>
      <c r="C17" s="44"/>
      <c r="D17" s="44">
        <f>+'FO Bss Castellana'!D24</f>
        <v>0</v>
      </c>
      <c r="E17" s="44">
        <f>+'FO Bss Castellana'!E24</f>
        <v>0</v>
      </c>
      <c r="F17" s="44">
        <f>+'FO Bss Castellana'!F24</f>
        <v>0</v>
      </c>
      <c r="G17" s="44">
        <f>+'FO Bss Castellana'!G24</f>
        <v>0</v>
      </c>
      <c r="H17" s="44">
        <f>+'FO Bss Castellana'!H24</f>
        <v>0</v>
      </c>
      <c r="I17" s="45">
        <f t="shared" si="0"/>
        <v>0</v>
      </c>
      <c r="J17" s="44">
        <f>+'FO Bss Castellana'!J24</f>
        <v>0</v>
      </c>
      <c r="K17" s="44">
        <f>+'FO Bss Castellana'!K24</f>
        <v>0</v>
      </c>
      <c r="L17" s="45">
        <f t="shared" si="1"/>
        <v>0</v>
      </c>
      <c r="M17" s="44">
        <f>+'FO Bss Castellana'!M24</f>
        <v>0</v>
      </c>
      <c r="N17" s="44">
        <f>+'FO Bss Castellana'!N24</f>
        <v>0</v>
      </c>
      <c r="O17" s="45">
        <f t="shared" si="2"/>
        <v>0</v>
      </c>
      <c r="P17" s="44">
        <f>+'FO Bss Castellana'!P24</f>
        <v>0</v>
      </c>
      <c r="Q17" s="44">
        <f>+'FO Bss Castellana'!Q24</f>
        <v>0</v>
      </c>
      <c r="R17" s="44">
        <f>+'FO Bss Castellana'!R24</f>
        <v>0</v>
      </c>
      <c r="S17" s="44">
        <f>+'FO Bss Castellana'!S24</f>
        <v>0</v>
      </c>
      <c r="T17" s="44">
        <f>+'FO Bss Castellana'!T24</f>
        <v>0</v>
      </c>
      <c r="U17" s="44">
        <f t="shared" si="3"/>
        <v>0</v>
      </c>
      <c r="V17" s="44">
        <f>+'FO Bss Castellana'!V24</f>
        <v>0</v>
      </c>
      <c r="W17" s="44">
        <f>+'FO Bss Castellana'!W24</f>
        <v>0</v>
      </c>
      <c r="X17" s="46">
        <f t="shared" si="4"/>
        <v>0</v>
      </c>
    </row>
    <row r="18" spans="1:24">
      <c r="A18" s="43"/>
      <c r="B18" s="47"/>
      <c r="C18" s="47"/>
      <c r="D18" s="44">
        <f>+'FO Bss SORBOLO'!D24</f>
        <v>0</v>
      </c>
      <c r="E18" s="44">
        <f>+'FO Bss SORBOLO'!E24</f>
        <v>0</v>
      </c>
      <c r="F18" s="44">
        <f>+'FO Bss SORBOLO'!F24</f>
        <v>0</v>
      </c>
      <c r="G18" s="44">
        <f>+'FO Bss SORBOLO'!G24</f>
        <v>0</v>
      </c>
      <c r="H18" s="44">
        <f>+'FO Bss SORBOLO'!H24</f>
        <v>0</v>
      </c>
      <c r="I18" s="45">
        <f t="shared" si="0"/>
        <v>0</v>
      </c>
      <c r="J18" s="44">
        <f>+'FO Bss SORBOLO'!J24</f>
        <v>0</v>
      </c>
      <c r="K18" s="44">
        <f>+'FO Bss SORBOLO'!K24</f>
        <v>0</v>
      </c>
      <c r="L18" s="45">
        <f t="shared" si="1"/>
        <v>0</v>
      </c>
      <c r="M18" s="44">
        <f>+'FO Bss SORBOLO'!M24</f>
        <v>0</v>
      </c>
      <c r="N18" s="44">
        <f>+'FO Bss SORBOLO'!N24</f>
        <v>0</v>
      </c>
      <c r="O18" s="45">
        <f t="shared" si="2"/>
        <v>0</v>
      </c>
      <c r="P18" s="44">
        <f>+'FO Bss SORBOLO'!P24</f>
        <v>0</v>
      </c>
      <c r="Q18" s="44">
        <f>+'FO Bss SORBOLO'!Q24</f>
        <v>0</v>
      </c>
      <c r="R18" s="44">
        <f>+'FO Bss SORBOLO'!R24</f>
        <v>0</v>
      </c>
      <c r="S18" s="44">
        <f>+'FO Bss SORBOLO'!S24</f>
        <v>0</v>
      </c>
      <c r="T18" s="44">
        <f>+'FO Bss SORBOLO'!T24</f>
        <v>0</v>
      </c>
      <c r="U18" s="44">
        <f t="shared" si="3"/>
        <v>0</v>
      </c>
      <c r="V18" s="44">
        <f>+'FO Bss SORBOLO'!V24</f>
        <v>0</v>
      </c>
      <c r="W18" s="44">
        <f>+'FO Bss SORBOLO'!W24</f>
        <v>0</v>
      </c>
      <c r="X18" s="46">
        <f t="shared" si="4"/>
        <v>0</v>
      </c>
    </row>
    <row r="19" spans="1:24">
      <c r="A19" s="43"/>
      <c r="B19" s="44"/>
      <c r="C19" s="44"/>
      <c r="D19" s="44">
        <f>+'FO Vico Bss'!D24</f>
        <v>0</v>
      </c>
      <c r="E19" s="44">
        <f>+'FO Vico Bss'!E24</f>
        <v>0</v>
      </c>
      <c r="F19" s="44">
        <f>+'FO Vico Bss'!F24</f>
        <v>0</v>
      </c>
      <c r="G19" s="44">
        <f>+'FO Vico Bss'!G24</f>
        <v>0</v>
      </c>
      <c r="H19" s="44">
        <f>+'FO Vico Bss'!H24</f>
        <v>0</v>
      </c>
      <c r="I19" s="45">
        <f t="shared" si="0"/>
        <v>0</v>
      </c>
      <c r="J19" s="44">
        <f>+'FO Vico Bss'!J24</f>
        <v>0</v>
      </c>
      <c r="K19" s="44">
        <f>+'FO Vico Bss'!K24</f>
        <v>0</v>
      </c>
      <c r="L19" s="45">
        <f t="shared" si="1"/>
        <v>0</v>
      </c>
      <c r="M19" s="44">
        <f>+'FO Vico Bss'!M24</f>
        <v>0</v>
      </c>
      <c r="N19" s="44">
        <f>+'FO Vico Bss'!N24</f>
        <v>0</v>
      </c>
      <c r="O19" s="45">
        <f t="shared" si="2"/>
        <v>0</v>
      </c>
      <c r="P19" s="44">
        <f>+'FO Vico Bss'!P24</f>
        <v>0</v>
      </c>
      <c r="Q19" s="44">
        <f>+'FO Vico Bss'!Q24</f>
        <v>0</v>
      </c>
      <c r="R19" s="44">
        <f>+'FO Vico Bss'!R24</f>
        <v>0</v>
      </c>
      <c r="S19" s="44">
        <f>+'FO Vico Bss'!S24</f>
        <v>0</v>
      </c>
      <c r="T19" s="44">
        <f>+'FO Vico Bss'!T24</f>
        <v>0</v>
      </c>
      <c r="U19" s="44">
        <f t="shared" si="3"/>
        <v>0</v>
      </c>
      <c r="V19" s="44">
        <f>+'FO Vico Bss'!V24</f>
        <v>0</v>
      </c>
      <c r="W19" s="44">
        <f>+'FO Vico Bss'!W24</f>
        <v>0</v>
      </c>
      <c r="X19" s="46">
        <f t="shared" si="4"/>
        <v>0</v>
      </c>
    </row>
    <row r="20" spans="1:24">
      <c r="A20" s="43"/>
      <c r="B20" s="47"/>
      <c r="C20" s="47"/>
      <c r="D20" s="44">
        <f>+'FO Gossolengo Bss'!D24</f>
        <v>0</v>
      </c>
      <c r="E20" s="44">
        <f>+'FO Gossolengo Bss'!E24</f>
        <v>0</v>
      </c>
      <c r="F20" s="44">
        <f>+'FO Gossolengo Bss'!F24</f>
        <v>0</v>
      </c>
      <c r="G20" s="44">
        <f>+'FO Gossolengo Bss'!G24</f>
        <v>0</v>
      </c>
      <c r="H20" s="44">
        <f>+'FO Gossolengo Bss'!H24</f>
        <v>0</v>
      </c>
      <c r="I20" s="45">
        <f t="shared" si="0"/>
        <v>0</v>
      </c>
      <c r="J20" s="44">
        <f>+'FO Gossolengo Bss'!J24</f>
        <v>0</v>
      </c>
      <c r="K20" s="44">
        <f>+'FO Gossolengo Bss'!K24</f>
        <v>0</v>
      </c>
      <c r="L20" s="45">
        <f t="shared" si="1"/>
        <v>0</v>
      </c>
      <c r="M20" s="44">
        <f>+'FO Gossolengo Bss'!M24</f>
        <v>0</v>
      </c>
      <c r="N20" s="44">
        <f>+'FO Gossolengo Bss'!N24</f>
        <v>0</v>
      </c>
      <c r="O20" s="45">
        <f t="shared" si="2"/>
        <v>0</v>
      </c>
      <c r="P20" s="44">
        <f>+'FO Gossolengo Bss'!P24</f>
        <v>0</v>
      </c>
      <c r="Q20" s="44">
        <f>+'FO Gossolengo Bss'!Q24</f>
        <v>0</v>
      </c>
      <c r="R20" s="44">
        <f>+'FO Gossolengo Bss'!R24</f>
        <v>0</v>
      </c>
      <c r="S20" s="44">
        <f>+'FO Gossolengo Bss'!S24</f>
        <v>0</v>
      </c>
      <c r="T20" s="44">
        <f>+'FO Gossolengo Bss'!T24</f>
        <v>0</v>
      </c>
      <c r="U20" s="44">
        <f t="shared" si="3"/>
        <v>0</v>
      </c>
      <c r="V20" s="44">
        <f>+'FO Gossolengo Bss'!V24</f>
        <v>0</v>
      </c>
      <c r="W20" s="44">
        <f>+'FO Gossolengo Bss'!W24</f>
        <v>0</v>
      </c>
      <c r="X20" s="46">
        <f t="shared" si="4"/>
        <v>0</v>
      </c>
    </row>
    <row r="21" spans="1:24">
      <c r="A21" s="15"/>
      <c r="B21" s="16"/>
      <c r="C21" s="16"/>
      <c r="D21" s="16">
        <f>+'gara 1 Iwons'!D24</f>
        <v>0</v>
      </c>
      <c r="E21" s="16">
        <f>+'gara 1 Iwons'!E24</f>
        <v>0</v>
      </c>
      <c r="F21" s="16">
        <f>+'gara 1 Iwons'!F24</f>
        <v>0</v>
      </c>
      <c r="G21" s="16">
        <f>+'gara 1 Iwons'!G24</f>
        <v>0</v>
      </c>
      <c r="H21" s="16">
        <f>+'gara 1 Iwons'!H24</f>
        <v>0</v>
      </c>
      <c r="I21" s="17">
        <f t="shared" si="0"/>
        <v>0</v>
      </c>
      <c r="J21" s="16">
        <f>+'gara 1 Iwons'!J24</f>
        <v>0</v>
      </c>
      <c r="K21" s="16">
        <f>+'gara 1 Iwons'!K24</f>
        <v>0</v>
      </c>
      <c r="L21" s="17">
        <f t="shared" si="1"/>
        <v>0</v>
      </c>
      <c r="M21" s="16">
        <f>+'gara 1 Iwons'!M24</f>
        <v>0</v>
      </c>
      <c r="N21" s="16">
        <f>+'gara 1 Iwons'!N24</f>
        <v>0</v>
      </c>
      <c r="O21" s="17">
        <f t="shared" si="2"/>
        <v>0</v>
      </c>
      <c r="P21" s="16">
        <f>+'gara 1 Iwons'!P24</f>
        <v>0</v>
      </c>
      <c r="Q21" s="16">
        <f>+'gara 1 Iwons'!Q24</f>
        <v>0</v>
      </c>
      <c r="R21" s="16">
        <f>+'gara 1 Iwons'!R24</f>
        <v>0</v>
      </c>
      <c r="S21" s="16">
        <f>+'gara 1 Iwons'!S24</f>
        <v>0</v>
      </c>
      <c r="T21" s="16">
        <f>+'gara 1 Iwons'!T24</f>
        <v>0</v>
      </c>
      <c r="U21" s="16">
        <f t="shared" si="3"/>
        <v>0</v>
      </c>
      <c r="V21" s="16">
        <f>+'gara 1 Iwons'!V24</f>
        <v>0</v>
      </c>
      <c r="W21" s="16">
        <f>+'gara 1 Iwons'!W24</f>
        <v>0</v>
      </c>
      <c r="X21" s="18">
        <f t="shared" si="4"/>
        <v>0</v>
      </c>
    </row>
    <row r="22" spans="1:24">
      <c r="A22" s="19"/>
      <c r="B22" s="20"/>
      <c r="C22" s="20"/>
      <c r="D22" s="20">
        <f>+'gara 2 Iwons'!D24</f>
        <v>0</v>
      </c>
      <c r="E22" s="20">
        <f>+'gara 2 Iwons'!E24</f>
        <v>0</v>
      </c>
      <c r="F22" s="20">
        <f>+'gara 2 Iwons'!F24</f>
        <v>0</v>
      </c>
      <c r="G22" s="20">
        <f>+'gara 2 Iwons'!G24</f>
        <v>0</v>
      </c>
      <c r="H22" s="20">
        <f>+'gara 2 Iwons'!H24</f>
        <v>0</v>
      </c>
      <c r="I22" s="21">
        <f t="shared" si="0"/>
        <v>0</v>
      </c>
      <c r="J22" s="20">
        <f>+'gara 2 Iwons'!J24</f>
        <v>0</v>
      </c>
      <c r="K22" s="20">
        <f>+'gara 2 Iwons'!K24</f>
        <v>0</v>
      </c>
      <c r="L22" s="21">
        <f t="shared" si="1"/>
        <v>0</v>
      </c>
      <c r="M22" s="20">
        <f>+'gara 2 Iwons'!M24</f>
        <v>0</v>
      </c>
      <c r="N22" s="20">
        <f>+'gara 2 Iwons'!N24</f>
        <v>0</v>
      </c>
      <c r="O22" s="21">
        <f t="shared" si="2"/>
        <v>0</v>
      </c>
      <c r="P22" s="20">
        <f>+'gara 2 Iwons'!P24</f>
        <v>0</v>
      </c>
      <c r="Q22" s="20">
        <f>+'gara 2 Iwons'!Q24</f>
        <v>0</v>
      </c>
      <c r="R22" s="20">
        <f>+'gara 2 Iwons'!R24</f>
        <v>0</v>
      </c>
      <c r="S22" s="20">
        <f>+'gara 2 Iwons'!S24</f>
        <v>0</v>
      </c>
      <c r="T22" s="20">
        <f>+'gara 2 Iwons'!T24</f>
        <v>0</v>
      </c>
      <c r="U22" s="20">
        <f t="shared" si="3"/>
        <v>0</v>
      </c>
      <c r="V22" s="20">
        <f>+'gara 2 Iwons'!V24</f>
        <v>0</v>
      </c>
      <c r="W22" s="20">
        <f>+'gara 2 Iwons'!W24</f>
        <v>0</v>
      </c>
      <c r="X22" s="22">
        <f t="shared" si="4"/>
        <v>0</v>
      </c>
    </row>
    <row r="23" spans="1:24">
      <c r="A23" s="15"/>
      <c r="B23" s="16"/>
      <c r="C23" s="16"/>
      <c r="D23" s="16"/>
      <c r="E23" s="16"/>
      <c r="F23" s="16"/>
      <c r="G23" s="16"/>
      <c r="H23" s="16"/>
      <c r="I23" s="17">
        <f t="shared" si="0"/>
        <v>0</v>
      </c>
      <c r="J23" s="16"/>
      <c r="K23" s="16"/>
      <c r="L23" s="17">
        <f t="shared" si="1"/>
        <v>0</v>
      </c>
      <c r="M23" s="16"/>
      <c r="N23" s="16"/>
      <c r="O23" s="17">
        <f t="shared" si="2"/>
        <v>0</v>
      </c>
      <c r="P23" s="16"/>
      <c r="Q23" s="16"/>
      <c r="R23" s="16"/>
      <c r="S23" s="16"/>
      <c r="T23" s="16"/>
      <c r="U23" s="16">
        <f t="shared" si="3"/>
        <v>0</v>
      </c>
      <c r="V23" s="16"/>
      <c r="W23" s="16"/>
      <c r="X23" s="18">
        <f t="shared" si="4"/>
        <v>0</v>
      </c>
    </row>
    <row r="24" spans="1:24">
      <c r="A24" s="19"/>
      <c r="B24" s="20"/>
      <c r="C24" s="20"/>
      <c r="D24" s="20"/>
      <c r="E24" s="20"/>
      <c r="F24" s="20"/>
      <c r="G24" s="20"/>
      <c r="H24" s="20"/>
      <c r="I24" s="21">
        <f t="shared" si="0"/>
        <v>0</v>
      </c>
      <c r="J24" s="20"/>
      <c r="K24" s="20"/>
      <c r="L24" s="21">
        <f t="shared" si="1"/>
        <v>0</v>
      </c>
      <c r="M24" s="20"/>
      <c r="N24" s="20"/>
      <c r="O24" s="21">
        <f t="shared" si="2"/>
        <v>0</v>
      </c>
      <c r="P24" s="20"/>
      <c r="Q24" s="20"/>
      <c r="R24" s="20"/>
      <c r="S24" s="20"/>
      <c r="T24" s="20"/>
      <c r="U24" s="20">
        <f t="shared" si="3"/>
        <v>0</v>
      </c>
      <c r="V24" s="20"/>
      <c r="W24" s="20"/>
      <c r="X24" s="22">
        <f t="shared" si="4"/>
        <v>0</v>
      </c>
    </row>
    <row r="25" spans="1:24">
      <c r="A25" s="15"/>
      <c r="B25" s="16"/>
      <c r="C25" s="16"/>
      <c r="D25" s="16"/>
      <c r="E25" s="16"/>
      <c r="F25" s="16"/>
      <c r="G25" s="16"/>
      <c r="H25" s="16"/>
      <c r="I25" s="17">
        <f t="shared" si="0"/>
        <v>0</v>
      </c>
      <c r="J25" s="16"/>
      <c r="K25" s="16"/>
      <c r="L25" s="17">
        <f t="shared" si="1"/>
        <v>0</v>
      </c>
      <c r="M25" s="16"/>
      <c r="N25" s="16"/>
      <c r="O25" s="17">
        <f t="shared" si="2"/>
        <v>0</v>
      </c>
      <c r="P25" s="16"/>
      <c r="Q25" s="16"/>
      <c r="R25" s="16"/>
      <c r="S25" s="16"/>
      <c r="T25" s="16"/>
      <c r="U25" s="16">
        <f t="shared" si="3"/>
        <v>0</v>
      </c>
      <c r="V25" s="16"/>
      <c r="W25" s="16"/>
      <c r="X25" s="18">
        <f t="shared" si="4"/>
        <v>0</v>
      </c>
    </row>
    <row r="26" spans="1:24">
      <c r="A26" s="19"/>
      <c r="B26" s="20"/>
      <c r="C26" s="20"/>
      <c r="D26" s="20"/>
      <c r="E26" s="20"/>
      <c r="F26" s="20"/>
      <c r="G26" s="20"/>
      <c r="H26" s="20"/>
      <c r="I26" s="21">
        <f t="shared" si="0"/>
        <v>0</v>
      </c>
      <c r="J26" s="20"/>
      <c r="K26" s="20"/>
      <c r="L26" s="21">
        <f t="shared" si="1"/>
        <v>0</v>
      </c>
      <c r="M26" s="20"/>
      <c r="N26" s="20"/>
      <c r="O26" s="21">
        <f t="shared" si="2"/>
        <v>0</v>
      </c>
      <c r="P26" s="20"/>
      <c r="Q26" s="20"/>
      <c r="R26" s="20"/>
      <c r="S26" s="20"/>
      <c r="T26" s="20"/>
      <c r="U26" s="20">
        <f t="shared" si="3"/>
        <v>0</v>
      </c>
      <c r="V26" s="20"/>
      <c r="W26" s="20"/>
      <c r="X26" s="22">
        <f t="shared" si="4"/>
        <v>0</v>
      </c>
    </row>
    <row r="27" spans="1:24">
      <c r="A27" s="15"/>
      <c r="B27" s="16"/>
      <c r="C27" s="16"/>
      <c r="D27" s="16"/>
      <c r="E27" s="16"/>
      <c r="F27" s="16"/>
      <c r="G27" s="16"/>
      <c r="H27" s="16"/>
      <c r="I27" s="17">
        <f t="shared" si="0"/>
        <v>0</v>
      </c>
      <c r="J27" s="16"/>
      <c r="K27" s="16"/>
      <c r="L27" s="17">
        <f t="shared" si="1"/>
        <v>0</v>
      </c>
      <c r="M27" s="16"/>
      <c r="N27" s="16"/>
      <c r="O27" s="17">
        <f t="shared" si="2"/>
        <v>0</v>
      </c>
      <c r="P27" s="16"/>
      <c r="Q27" s="16"/>
      <c r="R27" s="16"/>
      <c r="S27" s="16"/>
      <c r="T27" s="16"/>
      <c r="U27" s="16">
        <f t="shared" si="3"/>
        <v>0</v>
      </c>
      <c r="V27" s="16"/>
      <c r="W27" s="16"/>
      <c r="X27" s="18">
        <f t="shared" si="4"/>
        <v>0</v>
      </c>
    </row>
    <row r="28" spans="1:24">
      <c r="A28" s="19"/>
      <c r="B28" s="20"/>
      <c r="C28" s="20"/>
      <c r="D28" s="20"/>
      <c r="E28" s="20"/>
      <c r="F28" s="20"/>
      <c r="G28" s="20"/>
      <c r="H28" s="20"/>
      <c r="I28" s="21">
        <f t="shared" si="0"/>
        <v>0</v>
      </c>
      <c r="J28" s="20"/>
      <c r="K28" s="20"/>
      <c r="L28" s="21">
        <f t="shared" si="1"/>
        <v>0</v>
      </c>
      <c r="M28" s="20"/>
      <c r="N28" s="20"/>
      <c r="O28" s="21">
        <f t="shared" si="2"/>
        <v>0</v>
      </c>
      <c r="P28" s="20"/>
      <c r="Q28" s="20"/>
      <c r="R28" s="20"/>
      <c r="S28" s="20"/>
      <c r="T28" s="20"/>
      <c r="U28" s="20">
        <f t="shared" si="3"/>
        <v>0</v>
      </c>
      <c r="V28" s="20"/>
      <c r="W28" s="20"/>
      <c r="X28" s="22">
        <f t="shared" si="4"/>
        <v>0</v>
      </c>
    </row>
    <row r="29" spans="1:24">
      <c r="A29" s="15"/>
      <c r="B29" s="16"/>
      <c r="C29" s="16"/>
      <c r="D29" s="16"/>
      <c r="E29" s="16"/>
      <c r="F29" s="16"/>
      <c r="G29" s="16"/>
      <c r="H29" s="16"/>
      <c r="I29" s="17">
        <f t="shared" si="0"/>
        <v>0</v>
      </c>
      <c r="J29" s="16"/>
      <c r="K29" s="16"/>
      <c r="L29" s="17">
        <f t="shared" si="1"/>
        <v>0</v>
      </c>
      <c r="M29" s="16"/>
      <c r="N29" s="16"/>
      <c r="O29" s="17">
        <f t="shared" si="2"/>
        <v>0</v>
      </c>
      <c r="P29" s="16"/>
      <c r="Q29" s="16"/>
      <c r="R29" s="16"/>
      <c r="S29" s="16"/>
      <c r="T29" s="16"/>
      <c r="U29" s="16">
        <f t="shared" si="3"/>
        <v>0</v>
      </c>
      <c r="V29" s="16"/>
      <c r="W29" s="16"/>
      <c r="X29" s="18">
        <f t="shared" si="4"/>
        <v>0</v>
      </c>
    </row>
    <row r="30" spans="1:24">
      <c r="A30" s="19"/>
      <c r="B30" s="20"/>
      <c r="C30" s="20"/>
      <c r="D30" s="20"/>
      <c r="E30" s="20"/>
      <c r="F30" s="20"/>
      <c r="G30" s="20"/>
      <c r="H30" s="20"/>
      <c r="I30" s="21">
        <f t="shared" si="0"/>
        <v>0</v>
      </c>
      <c r="J30" s="20"/>
      <c r="K30" s="20"/>
      <c r="L30" s="21">
        <f t="shared" si="1"/>
        <v>0</v>
      </c>
      <c r="M30" s="20"/>
      <c r="N30" s="20"/>
      <c r="O30" s="21">
        <f t="shared" si="2"/>
        <v>0</v>
      </c>
      <c r="P30" s="20"/>
      <c r="Q30" s="20"/>
      <c r="R30" s="20"/>
      <c r="S30" s="20"/>
      <c r="T30" s="20"/>
      <c r="U30" s="20">
        <f t="shared" si="3"/>
        <v>0</v>
      </c>
      <c r="V30" s="20"/>
      <c r="W30" s="20"/>
      <c r="X30" s="22">
        <f t="shared" si="4"/>
        <v>0</v>
      </c>
    </row>
    <row r="31" spans="1:24">
      <c r="A31" s="15"/>
      <c r="B31" s="16"/>
      <c r="C31" s="16"/>
      <c r="D31" s="16"/>
      <c r="E31" s="16"/>
      <c r="F31" s="16"/>
      <c r="G31" s="16"/>
      <c r="H31" s="16"/>
      <c r="I31" s="17">
        <f t="shared" si="0"/>
        <v>0</v>
      </c>
      <c r="J31" s="16"/>
      <c r="K31" s="16"/>
      <c r="L31" s="17">
        <f t="shared" si="1"/>
        <v>0</v>
      </c>
      <c r="M31" s="16"/>
      <c r="N31" s="16"/>
      <c r="O31" s="17">
        <f t="shared" si="2"/>
        <v>0</v>
      </c>
      <c r="P31" s="16"/>
      <c r="Q31" s="16"/>
      <c r="R31" s="16"/>
      <c r="S31" s="16"/>
      <c r="T31" s="16"/>
      <c r="U31" s="16">
        <f t="shared" si="3"/>
        <v>0</v>
      </c>
      <c r="V31" s="16"/>
      <c r="W31" s="16"/>
      <c r="X31" s="18">
        <f t="shared" si="4"/>
        <v>0</v>
      </c>
    </row>
    <row r="32" spans="1:24">
      <c r="A32" s="19"/>
      <c r="B32" s="20"/>
      <c r="C32" s="20"/>
      <c r="D32" s="20"/>
      <c r="E32" s="20"/>
      <c r="F32" s="20"/>
      <c r="G32" s="20"/>
      <c r="H32" s="20"/>
      <c r="I32" s="21">
        <f t="shared" si="0"/>
        <v>0</v>
      </c>
      <c r="J32" s="20"/>
      <c r="K32" s="20"/>
      <c r="L32" s="21">
        <f t="shared" si="1"/>
        <v>0</v>
      </c>
      <c r="M32" s="20"/>
      <c r="N32" s="20"/>
      <c r="O32" s="21">
        <f t="shared" si="2"/>
        <v>0</v>
      </c>
      <c r="P32" s="20"/>
      <c r="Q32" s="20"/>
      <c r="R32" s="20"/>
      <c r="S32" s="20"/>
      <c r="T32" s="20"/>
      <c r="U32" s="20">
        <f t="shared" si="3"/>
        <v>0</v>
      </c>
      <c r="V32" s="20"/>
      <c r="W32" s="20"/>
      <c r="X32" s="22">
        <f t="shared" si="4"/>
        <v>0</v>
      </c>
    </row>
    <row r="33" spans="1:24" ht="13.5" thickBot="1">
      <c r="A33" s="7" t="s">
        <v>1</v>
      </c>
      <c r="B33" s="8">
        <f t="shared" ref="B33:H33" si="5">SUM(B3:B32)</f>
        <v>0</v>
      </c>
      <c r="C33" s="8">
        <f t="shared" si="5"/>
        <v>0</v>
      </c>
      <c r="D33" s="8">
        <f t="shared" si="5"/>
        <v>413</v>
      </c>
      <c r="E33" s="8">
        <f t="shared" si="5"/>
        <v>147</v>
      </c>
      <c r="F33" s="8">
        <f t="shared" si="5"/>
        <v>155</v>
      </c>
      <c r="G33" s="8">
        <f t="shared" si="5"/>
        <v>139</v>
      </c>
      <c r="H33" s="8">
        <f t="shared" si="5"/>
        <v>394</v>
      </c>
      <c r="I33" s="9">
        <f>G33/H33</f>
        <v>0.35279187817258884</v>
      </c>
      <c r="J33" s="8">
        <f t="shared" ref="J33:X33" si="6">SUM(J3:J32)</f>
        <v>15</v>
      </c>
      <c r="K33" s="8">
        <f t="shared" si="6"/>
        <v>89</v>
      </c>
      <c r="L33" s="9">
        <f>J33/K33</f>
        <v>0.16853932584269662</v>
      </c>
      <c r="M33" s="8">
        <f t="shared" si="6"/>
        <v>90</v>
      </c>
      <c r="N33" s="8">
        <f t="shared" si="6"/>
        <v>159</v>
      </c>
      <c r="O33" s="9">
        <f>M33/N33</f>
        <v>0.56603773584905659</v>
      </c>
      <c r="P33" s="8">
        <f t="shared" si="6"/>
        <v>56</v>
      </c>
      <c r="Q33" s="8">
        <f t="shared" si="6"/>
        <v>95</v>
      </c>
      <c r="R33" s="8">
        <f t="shared" si="6"/>
        <v>129</v>
      </c>
      <c r="S33" s="8">
        <f t="shared" si="6"/>
        <v>102</v>
      </c>
      <c r="T33" s="8">
        <f t="shared" si="6"/>
        <v>240</v>
      </c>
      <c r="U33" s="8">
        <f t="shared" si="6"/>
        <v>342</v>
      </c>
      <c r="V33" s="8">
        <f t="shared" si="6"/>
        <v>0</v>
      </c>
      <c r="W33" s="8">
        <f t="shared" si="6"/>
        <v>3</v>
      </c>
      <c r="X33" s="10">
        <f t="shared" si="6"/>
        <v>390</v>
      </c>
    </row>
  </sheetData>
  <mergeCells count="15">
    <mergeCell ref="J1:L1"/>
    <mergeCell ref="P1:P2"/>
    <mergeCell ref="M1:O1"/>
    <mergeCell ref="A1:A2"/>
    <mergeCell ref="B1:B2"/>
    <mergeCell ref="C1:C2"/>
    <mergeCell ref="D1:D2"/>
    <mergeCell ref="E1:F1"/>
    <mergeCell ref="G1:I1"/>
    <mergeCell ref="X1:X2"/>
    <mergeCell ref="V1:V2"/>
    <mergeCell ref="Q1:Q2"/>
    <mergeCell ref="R1:R2"/>
    <mergeCell ref="S1:U1"/>
    <mergeCell ref="W1:W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>
  <sheetPr>
    <tabColor rgb="FFFFC000"/>
  </sheetPr>
  <dimension ref="A1:X24"/>
  <sheetViews>
    <sheetView workbookViewId="0">
      <selection activeCell="A5" sqref="A5"/>
    </sheetView>
  </sheetViews>
  <sheetFormatPr defaultRowHeight="12.75"/>
  <cols>
    <col min="1" max="1" width="17.7109375" bestFit="1" customWidth="1"/>
    <col min="2" max="2" width="7" bestFit="1" customWidth="1"/>
    <col min="3" max="3" width="6.5703125" bestFit="1" customWidth="1"/>
    <col min="4" max="4" width="5.7109375" bestFit="1" customWidth="1"/>
    <col min="5" max="5" width="5" bestFit="1" customWidth="1"/>
    <col min="6" max="6" width="6.28515625" bestFit="1" customWidth="1"/>
    <col min="7" max="8" width="3" bestFit="1" customWidth="1"/>
    <col min="9" max="9" width="7.28515625" bestFit="1" customWidth="1"/>
    <col min="10" max="10" width="2" bestFit="1" customWidth="1"/>
    <col min="11" max="11" width="3" bestFit="1" customWidth="1"/>
    <col min="12" max="12" width="7.28515625" bestFit="1" customWidth="1"/>
    <col min="13" max="14" width="2" bestFit="1" customWidth="1"/>
    <col min="15" max="15" width="8" bestFit="1" customWidth="1"/>
    <col min="16" max="16" width="6" bestFit="1" customWidth="1"/>
    <col min="17" max="18" width="3.42578125" bestFit="1" customWidth="1"/>
    <col min="19" max="20" width="2.85546875" bestFit="1" customWidth="1"/>
    <col min="21" max="21" width="3" bestFit="1" customWidth="1"/>
    <col min="22" max="22" width="8.42578125" bestFit="1" customWidth="1"/>
    <col min="24" max="24" width="8.42578125" bestFit="1" customWidth="1"/>
  </cols>
  <sheetData>
    <row r="1" spans="1:24" s="2" customFormat="1">
      <c r="A1" s="108" t="s">
        <v>0</v>
      </c>
      <c r="B1" s="108" t="s">
        <v>2</v>
      </c>
      <c r="C1" s="108" t="s">
        <v>14</v>
      </c>
      <c r="D1" s="108" t="s">
        <v>3</v>
      </c>
      <c r="E1" s="108" t="s">
        <v>25</v>
      </c>
      <c r="F1" s="108"/>
      <c r="G1" s="108" t="s">
        <v>19</v>
      </c>
      <c r="H1" s="108"/>
      <c r="I1" s="108"/>
      <c r="J1" s="108" t="s">
        <v>17</v>
      </c>
      <c r="K1" s="108"/>
      <c r="L1" s="108"/>
      <c r="M1" s="108" t="s">
        <v>18</v>
      </c>
      <c r="N1" s="108"/>
      <c r="O1" s="108"/>
      <c r="P1" s="108" t="s">
        <v>15</v>
      </c>
      <c r="Q1" s="108" t="s">
        <v>22</v>
      </c>
      <c r="R1" s="108" t="s">
        <v>23</v>
      </c>
      <c r="S1" s="108" t="s">
        <v>16</v>
      </c>
      <c r="T1" s="108"/>
      <c r="U1" s="108"/>
      <c r="V1" s="109" t="s">
        <v>24</v>
      </c>
      <c r="W1" s="108" t="s">
        <v>20</v>
      </c>
      <c r="X1" s="108" t="s">
        <v>21</v>
      </c>
    </row>
    <row r="2" spans="1:24" s="2" customFormat="1">
      <c r="A2" s="108"/>
      <c r="B2" s="108"/>
      <c r="C2" s="108"/>
      <c r="D2" s="108"/>
      <c r="E2" s="1" t="s">
        <v>26</v>
      </c>
      <c r="F2" s="1" t="s">
        <v>27</v>
      </c>
      <c r="G2" s="1" t="s">
        <v>8</v>
      </c>
      <c r="H2" s="1" t="s">
        <v>9</v>
      </c>
      <c r="I2" s="1" t="s">
        <v>10</v>
      </c>
      <c r="J2" s="1" t="s">
        <v>8</v>
      </c>
      <c r="K2" s="1" t="s">
        <v>9</v>
      </c>
      <c r="L2" s="1" t="s">
        <v>10</v>
      </c>
      <c r="M2" s="1" t="s">
        <v>8</v>
      </c>
      <c r="N2" s="1" t="s">
        <v>9</v>
      </c>
      <c r="O2" s="1" t="s">
        <v>10</v>
      </c>
      <c r="P2" s="108"/>
      <c r="Q2" s="108"/>
      <c r="R2" s="108"/>
      <c r="S2" s="1" t="s">
        <v>11</v>
      </c>
      <c r="T2" s="1" t="s">
        <v>13</v>
      </c>
      <c r="U2" s="1" t="s">
        <v>12</v>
      </c>
      <c r="V2" s="109"/>
      <c r="W2" s="108"/>
      <c r="X2" s="108"/>
    </row>
    <row r="3" spans="1:24">
      <c r="A3" s="3" t="s">
        <v>29</v>
      </c>
      <c r="B3" s="11"/>
      <c r="C3" s="11"/>
      <c r="D3" s="11">
        <f>+G3*2+J3*3+M3</f>
        <v>0</v>
      </c>
      <c r="E3" s="11"/>
      <c r="F3" s="11"/>
      <c r="G3" s="11"/>
      <c r="H3" s="11"/>
      <c r="I3" s="12">
        <f>IF(H3=0,0,G3/H3)</f>
        <v>0</v>
      </c>
      <c r="J3" s="11"/>
      <c r="K3" s="11"/>
      <c r="L3" s="12">
        <f>IF(K3=0,0,J3/K3)</f>
        <v>0</v>
      </c>
      <c r="M3" s="11"/>
      <c r="N3" s="11"/>
      <c r="O3" s="12">
        <f>IF(N3=0,0,M3/N3)</f>
        <v>0</v>
      </c>
      <c r="P3" s="11"/>
      <c r="Q3" s="11"/>
      <c r="R3" s="11"/>
      <c r="S3" s="11"/>
      <c r="T3" s="11"/>
      <c r="U3" s="11">
        <f>S3+T3</f>
        <v>0</v>
      </c>
      <c r="V3" s="11"/>
      <c r="W3" s="11"/>
      <c r="X3" s="11">
        <f>+D3+F3+G3+J3+M3+P3+Q3+S3+T3+W3-E3-H3-K3-N3-R3</f>
        <v>0</v>
      </c>
    </row>
    <row r="4" spans="1:24">
      <c r="A4" s="3" t="s">
        <v>76</v>
      </c>
      <c r="B4" s="23"/>
      <c r="C4" s="23"/>
      <c r="D4" s="23"/>
      <c r="E4" s="23"/>
      <c r="F4" s="23"/>
      <c r="G4" s="23"/>
      <c r="H4" s="23"/>
      <c r="I4" s="24"/>
      <c r="J4" s="23"/>
      <c r="K4" s="23"/>
      <c r="L4" s="24"/>
      <c r="M4" s="23"/>
      <c r="N4" s="23"/>
      <c r="O4" s="24"/>
      <c r="P4" s="23"/>
      <c r="Q4" s="23"/>
      <c r="R4" s="23"/>
      <c r="S4" s="23"/>
      <c r="T4" s="23"/>
      <c r="U4" s="23"/>
      <c r="V4" s="23"/>
      <c r="W4" s="23"/>
      <c r="X4" s="23"/>
    </row>
    <row r="5" spans="1:24">
      <c r="A5" s="3" t="s">
        <v>59</v>
      </c>
      <c r="B5" s="11"/>
      <c r="C5" s="11"/>
      <c r="D5" s="11">
        <f>+G5*2+J5*3+M5</f>
        <v>0</v>
      </c>
      <c r="E5" s="11"/>
      <c r="F5" s="11"/>
      <c r="G5" s="11"/>
      <c r="H5" s="11"/>
      <c r="I5" s="12">
        <f>IF(H5=0,0,G5/H5)</f>
        <v>0</v>
      </c>
      <c r="J5" s="11"/>
      <c r="K5" s="11"/>
      <c r="L5" s="12">
        <f>IF(K5=0,0,J5/K5)</f>
        <v>0</v>
      </c>
      <c r="M5" s="11"/>
      <c r="N5" s="11"/>
      <c r="O5" s="12">
        <f>IF(N5=0,0,M5/N5)</f>
        <v>0</v>
      </c>
      <c r="P5" s="11"/>
      <c r="Q5" s="11"/>
      <c r="R5" s="11"/>
      <c r="S5" s="11"/>
      <c r="T5" s="11"/>
      <c r="U5" s="11">
        <f>S5+T5</f>
        <v>0</v>
      </c>
      <c r="V5" s="11"/>
      <c r="W5" s="11"/>
      <c r="X5" s="11">
        <f>+D5+F5+G5+J5+M5+P5+Q5+S5+T5+W5-E5-H5-K5-N5-R5</f>
        <v>0</v>
      </c>
    </row>
    <row r="6" spans="1:24">
      <c r="A6" s="3" t="s">
        <v>30</v>
      </c>
      <c r="B6" s="23"/>
      <c r="C6" s="23"/>
      <c r="D6" s="23"/>
      <c r="E6" s="23"/>
      <c r="F6" s="23"/>
      <c r="G6" s="23"/>
      <c r="H6" s="23"/>
      <c r="I6" s="24"/>
      <c r="J6" s="23"/>
      <c r="K6" s="23"/>
      <c r="L6" s="24"/>
      <c r="M6" s="23"/>
      <c r="N6" s="23"/>
      <c r="O6" s="24"/>
      <c r="P6" s="23"/>
      <c r="Q6" s="23"/>
      <c r="R6" s="23"/>
      <c r="S6" s="23"/>
      <c r="T6" s="23"/>
      <c r="U6" s="23"/>
      <c r="V6" s="23"/>
      <c r="W6" s="23"/>
      <c r="X6" s="23"/>
    </row>
    <row r="7" spans="1:24">
      <c r="A7" s="3" t="s">
        <v>57</v>
      </c>
      <c r="B7" s="23"/>
      <c r="C7" s="23"/>
      <c r="D7" s="23"/>
      <c r="E7" s="23"/>
      <c r="F7" s="23"/>
      <c r="G7" s="23"/>
      <c r="H7" s="23"/>
      <c r="I7" s="24"/>
      <c r="J7" s="23"/>
      <c r="K7" s="23"/>
      <c r="L7" s="24"/>
      <c r="M7" s="23"/>
      <c r="N7" s="23"/>
      <c r="O7" s="24"/>
      <c r="P7" s="23"/>
      <c r="Q7" s="23"/>
      <c r="R7" s="23"/>
      <c r="S7" s="23"/>
      <c r="T7" s="23"/>
      <c r="U7" s="23"/>
      <c r="V7" s="23"/>
      <c r="W7" s="23"/>
      <c r="X7" s="23"/>
    </row>
    <row r="8" spans="1:24">
      <c r="A8" s="3" t="s">
        <v>31</v>
      </c>
      <c r="B8" s="23"/>
      <c r="C8" s="23"/>
      <c r="D8" s="23"/>
      <c r="E8" s="23"/>
      <c r="F8" s="23"/>
      <c r="G8" s="23"/>
      <c r="H8" s="23"/>
      <c r="I8" s="24"/>
      <c r="J8" s="23"/>
      <c r="K8" s="23"/>
      <c r="L8" s="24"/>
      <c r="M8" s="23"/>
      <c r="N8" s="23"/>
      <c r="O8" s="24"/>
      <c r="P8" s="23"/>
      <c r="Q8" s="23"/>
      <c r="R8" s="23"/>
      <c r="S8" s="23"/>
      <c r="T8" s="23"/>
      <c r="U8" s="23"/>
      <c r="V8" s="23"/>
      <c r="W8" s="23"/>
      <c r="X8" s="23"/>
    </row>
    <row r="9" spans="1:24">
      <c r="A9" s="3" t="s">
        <v>32</v>
      </c>
      <c r="B9" s="23"/>
      <c r="C9" s="23"/>
      <c r="D9" s="23"/>
      <c r="E9" s="23"/>
      <c r="F9" s="23"/>
      <c r="G9" s="23"/>
      <c r="H9" s="23"/>
      <c r="I9" s="24"/>
      <c r="J9" s="23"/>
      <c r="K9" s="23"/>
      <c r="L9" s="24"/>
      <c r="M9" s="23"/>
      <c r="N9" s="23"/>
      <c r="O9" s="24"/>
      <c r="P9" s="23"/>
      <c r="Q9" s="23"/>
      <c r="R9" s="23"/>
      <c r="S9" s="23"/>
      <c r="T9" s="23"/>
      <c r="U9" s="23"/>
      <c r="V9" s="23"/>
      <c r="W9" s="23"/>
      <c r="X9" s="23"/>
    </row>
    <row r="10" spans="1:24">
      <c r="A10" s="3" t="s">
        <v>33</v>
      </c>
      <c r="B10" s="23"/>
      <c r="C10" s="23"/>
      <c r="D10" s="23"/>
      <c r="E10" s="23"/>
      <c r="F10" s="23"/>
      <c r="G10" s="23"/>
      <c r="H10" s="23"/>
      <c r="I10" s="24"/>
      <c r="J10" s="23"/>
      <c r="K10" s="23"/>
      <c r="L10" s="24"/>
      <c r="M10" s="23"/>
      <c r="N10" s="23"/>
      <c r="O10" s="24"/>
      <c r="P10" s="23"/>
      <c r="Q10" s="23"/>
      <c r="R10" s="23"/>
      <c r="S10" s="23"/>
      <c r="T10" s="23"/>
      <c r="U10" s="23"/>
      <c r="V10" s="23"/>
      <c r="W10" s="23"/>
      <c r="X10" s="23"/>
    </row>
    <row r="11" spans="1:24">
      <c r="A11" s="3" t="s">
        <v>52</v>
      </c>
      <c r="B11" s="11"/>
      <c r="C11" s="11"/>
      <c r="D11" s="11">
        <f t="shared" ref="D11:D13" si="0">+G11*2+J11*3+M11</f>
        <v>0</v>
      </c>
      <c r="E11" s="11"/>
      <c r="F11" s="11"/>
      <c r="G11" s="11"/>
      <c r="H11" s="11"/>
      <c r="I11" s="12">
        <f t="shared" ref="I11" si="1">IF(H11=0,0,G11/H11)</f>
        <v>0</v>
      </c>
      <c r="J11" s="11"/>
      <c r="K11" s="11"/>
      <c r="L11" s="12">
        <f t="shared" ref="L11" si="2">IF(K11=0,0,J11/K11)</f>
        <v>0</v>
      </c>
      <c r="M11" s="11"/>
      <c r="N11" s="11"/>
      <c r="O11" s="12">
        <f t="shared" ref="O11" si="3">IF(N11=0,0,M11/N11)</f>
        <v>0</v>
      </c>
      <c r="P11" s="11"/>
      <c r="Q11" s="11"/>
      <c r="R11" s="11"/>
      <c r="S11" s="11"/>
      <c r="T11" s="11"/>
      <c r="U11" s="11">
        <f t="shared" ref="U11" si="4">S11+T11</f>
        <v>0</v>
      </c>
      <c r="V11" s="11"/>
      <c r="W11" s="11"/>
      <c r="X11" s="11">
        <f t="shared" ref="X11" si="5">+D11+F11+G11+J11+M11+P11+Q11+S11+T11+W11-E11-H11-K11-N11-R11</f>
        <v>0</v>
      </c>
    </row>
    <row r="12" spans="1:24">
      <c r="A12" s="3" t="s">
        <v>53</v>
      </c>
      <c r="B12" s="11"/>
      <c r="C12" s="11"/>
      <c r="D12" s="11">
        <f t="shared" si="0"/>
        <v>0</v>
      </c>
      <c r="E12" s="11"/>
      <c r="F12" s="11"/>
      <c r="G12" s="11"/>
      <c r="H12" s="11"/>
      <c r="I12" s="12">
        <f t="shared" ref="I12:I13" si="6">IF(H12=0,0,G12/H12)</f>
        <v>0</v>
      </c>
      <c r="J12" s="11"/>
      <c r="K12" s="11"/>
      <c r="L12" s="12">
        <f t="shared" ref="L12:L13" si="7">IF(K12=0,0,J12/K12)</f>
        <v>0</v>
      </c>
      <c r="M12" s="11"/>
      <c r="N12" s="11"/>
      <c r="O12" s="12">
        <f t="shared" ref="O12:O13" si="8">IF(N12=0,0,M12/N12)</f>
        <v>0</v>
      </c>
      <c r="P12" s="11"/>
      <c r="Q12" s="11"/>
      <c r="R12" s="11"/>
      <c r="S12" s="11"/>
      <c r="T12" s="11"/>
      <c r="U12" s="11">
        <f t="shared" ref="U12:U13" si="9">S12+T12</f>
        <v>0</v>
      </c>
      <c r="V12" s="11"/>
      <c r="W12" s="11"/>
      <c r="X12" s="11">
        <f t="shared" ref="X12:X13" si="10">+D12+F12+G12+J12+M12+P12+Q12+S12+T12+W12-E12-H12-K12-N12-R12</f>
        <v>0</v>
      </c>
    </row>
    <row r="13" spans="1:24">
      <c r="A13" s="3" t="s">
        <v>39</v>
      </c>
      <c r="B13" s="11"/>
      <c r="C13" s="11"/>
      <c r="D13" s="11">
        <f t="shared" si="0"/>
        <v>0</v>
      </c>
      <c r="E13" s="11"/>
      <c r="F13" s="11"/>
      <c r="G13" s="11"/>
      <c r="H13" s="11"/>
      <c r="I13" s="12">
        <f t="shared" si="6"/>
        <v>0</v>
      </c>
      <c r="J13" s="11"/>
      <c r="K13" s="11"/>
      <c r="L13" s="12">
        <f t="shared" si="7"/>
        <v>0</v>
      </c>
      <c r="M13" s="11"/>
      <c r="N13" s="11"/>
      <c r="O13" s="12">
        <f t="shared" si="8"/>
        <v>0</v>
      </c>
      <c r="P13" s="11"/>
      <c r="Q13" s="11"/>
      <c r="R13" s="11"/>
      <c r="S13" s="11"/>
      <c r="T13" s="11"/>
      <c r="U13" s="11">
        <f t="shared" si="9"/>
        <v>0</v>
      </c>
      <c r="V13" s="11"/>
      <c r="W13" s="11"/>
      <c r="X13" s="11">
        <f t="shared" si="10"/>
        <v>0</v>
      </c>
    </row>
    <row r="14" spans="1:24">
      <c r="A14" s="3" t="s">
        <v>34</v>
      </c>
      <c r="B14" s="23"/>
      <c r="C14" s="23"/>
      <c r="D14" s="23"/>
      <c r="E14" s="23"/>
      <c r="F14" s="23"/>
      <c r="G14" s="23"/>
      <c r="H14" s="23"/>
      <c r="I14" s="24"/>
      <c r="J14" s="23"/>
      <c r="K14" s="23"/>
      <c r="L14" s="24"/>
      <c r="M14" s="23"/>
      <c r="N14" s="23"/>
      <c r="O14" s="24"/>
      <c r="P14" s="23"/>
      <c r="Q14" s="23"/>
      <c r="R14" s="23"/>
      <c r="S14" s="23"/>
      <c r="T14" s="23"/>
      <c r="U14" s="23"/>
      <c r="V14" s="23"/>
      <c r="W14" s="23"/>
      <c r="X14" s="23"/>
    </row>
    <row r="15" spans="1:24">
      <c r="A15" s="3" t="s">
        <v>35</v>
      </c>
      <c r="B15" s="23"/>
      <c r="C15" s="23"/>
      <c r="D15" s="23"/>
      <c r="E15" s="23"/>
      <c r="F15" s="23"/>
      <c r="G15" s="23"/>
      <c r="H15" s="23"/>
      <c r="I15" s="24"/>
      <c r="J15" s="23"/>
      <c r="K15" s="23"/>
      <c r="L15" s="24"/>
      <c r="M15" s="23"/>
      <c r="N15" s="23"/>
      <c r="O15" s="24"/>
      <c r="P15" s="23"/>
      <c r="Q15" s="23"/>
      <c r="R15" s="23"/>
      <c r="S15" s="23"/>
      <c r="T15" s="23"/>
      <c r="U15" s="23"/>
      <c r="V15" s="23"/>
      <c r="W15" s="23"/>
      <c r="X15" s="23"/>
    </row>
    <row r="16" spans="1:24">
      <c r="A16" s="3" t="s">
        <v>38</v>
      </c>
      <c r="B16" s="23"/>
      <c r="C16" s="23"/>
      <c r="D16" s="23"/>
      <c r="E16" s="23"/>
      <c r="F16" s="23"/>
      <c r="G16" s="23"/>
      <c r="H16" s="23"/>
      <c r="I16" s="24"/>
      <c r="J16" s="23"/>
      <c r="K16" s="23"/>
      <c r="L16" s="24"/>
      <c r="M16" s="23"/>
      <c r="N16" s="23"/>
      <c r="O16" s="24"/>
      <c r="P16" s="23"/>
      <c r="Q16" s="23"/>
      <c r="R16" s="23"/>
      <c r="S16" s="23"/>
      <c r="T16" s="23"/>
      <c r="U16" s="23"/>
      <c r="V16" s="23"/>
      <c r="W16" s="23"/>
      <c r="X16" s="23"/>
    </row>
    <row r="17" spans="1:24">
      <c r="A17" s="3" t="s">
        <v>36</v>
      </c>
      <c r="B17" s="11"/>
      <c r="C17" s="11"/>
      <c r="D17" s="11">
        <f>+G17*2+J17*3+M17</f>
        <v>0</v>
      </c>
      <c r="E17" s="11"/>
      <c r="F17" s="11"/>
      <c r="G17" s="11"/>
      <c r="H17" s="11"/>
      <c r="I17" s="12">
        <f>IF(H17=0,0,G17/H17)</f>
        <v>0</v>
      </c>
      <c r="J17" s="11"/>
      <c r="K17" s="11"/>
      <c r="L17" s="12">
        <f>IF(K17=0,0,J17/K17)</f>
        <v>0</v>
      </c>
      <c r="M17" s="11"/>
      <c r="N17" s="11"/>
      <c r="O17" s="12">
        <f>IF(N17=0,0,M17/N17)</f>
        <v>0</v>
      </c>
      <c r="P17" s="11"/>
      <c r="Q17" s="11"/>
      <c r="R17" s="11"/>
      <c r="S17" s="11"/>
      <c r="T17" s="11"/>
      <c r="U17" s="11">
        <f>S17+T17</f>
        <v>0</v>
      </c>
      <c r="V17" s="11"/>
      <c r="W17" s="11"/>
      <c r="X17" s="11">
        <f>+D17+F17+G17+J17+M17+P17+Q17+S17+T17+W17-E17-H17-K17-N17-R17</f>
        <v>0</v>
      </c>
    </row>
    <row r="18" spans="1:24">
      <c r="A18" s="3" t="s">
        <v>58</v>
      </c>
      <c r="B18" s="23"/>
      <c r="C18" s="23"/>
      <c r="D18" s="23"/>
      <c r="E18" s="23"/>
      <c r="F18" s="23"/>
      <c r="G18" s="23"/>
      <c r="H18" s="23"/>
      <c r="I18" s="24"/>
      <c r="J18" s="23"/>
      <c r="K18" s="23"/>
      <c r="L18" s="24"/>
      <c r="M18" s="23"/>
      <c r="N18" s="23"/>
      <c r="O18" s="24"/>
      <c r="P18" s="23"/>
      <c r="Q18" s="23"/>
      <c r="R18" s="23"/>
      <c r="S18" s="23"/>
      <c r="T18" s="23"/>
      <c r="U18" s="23"/>
      <c r="V18" s="23"/>
      <c r="W18" s="23"/>
      <c r="X18" s="23"/>
    </row>
    <row r="19" spans="1:24">
      <c r="A19" s="3" t="s">
        <v>37</v>
      </c>
      <c r="B19" s="23"/>
      <c r="C19" s="23"/>
      <c r="D19" s="23"/>
      <c r="E19" s="23"/>
      <c r="F19" s="23"/>
      <c r="G19" s="23"/>
      <c r="H19" s="23"/>
      <c r="I19" s="24"/>
      <c r="J19" s="23"/>
      <c r="K19" s="23"/>
      <c r="L19" s="24"/>
      <c r="M19" s="23"/>
      <c r="N19" s="23"/>
      <c r="O19" s="24"/>
      <c r="P19" s="23"/>
      <c r="Q19" s="23"/>
      <c r="R19" s="23"/>
      <c r="S19" s="23"/>
      <c r="T19" s="23"/>
      <c r="U19" s="23"/>
      <c r="V19" s="23"/>
      <c r="W19" s="23"/>
      <c r="X19" s="23"/>
    </row>
    <row r="20" spans="1:24">
      <c r="A20" s="3" t="s">
        <v>54</v>
      </c>
      <c r="B20" s="23"/>
      <c r="C20" s="23"/>
      <c r="D20" s="23"/>
      <c r="E20" s="23"/>
      <c r="F20" s="23"/>
      <c r="G20" s="23"/>
      <c r="H20" s="23"/>
      <c r="I20" s="24"/>
      <c r="J20" s="23"/>
      <c r="K20" s="23"/>
      <c r="L20" s="24"/>
      <c r="M20" s="23"/>
      <c r="N20" s="23"/>
      <c r="O20" s="24"/>
      <c r="P20" s="23"/>
      <c r="Q20" s="23"/>
      <c r="R20" s="23"/>
      <c r="S20" s="23"/>
      <c r="T20" s="23"/>
      <c r="U20" s="23"/>
      <c r="V20" s="23"/>
      <c r="W20" s="23"/>
      <c r="X20" s="23"/>
    </row>
    <row r="21" spans="1:24">
      <c r="A21" s="3" t="s">
        <v>55</v>
      </c>
      <c r="B21" s="23"/>
      <c r="C21" s="23"/>
      <c r="D21" s="23"/>
      <c r="E21" s="23"/>
      <c r="F21" s="23"/>
      <c r="G21" s="23"/>
      <c r="H21" s="23"/>
      <c r="I21" s="24"/>
      <c r="J21" s="23"/>
      <c r="K21" s="23"/>
      <c r="L21" s="24"/>
      <c r="M21" s="23"/>
      <c r="N21" s="23"/>
      <c r="O21" s="24"/>
      <c r="P21" s="23"/>
      <c r="Q21" s="23"/>
      <c r="R21" s="23"/>
      <c r="S21" s="23"/>
      <c r="T21" s="23"/>
      <c r="U21" s="23"/>
      <c r="V21" s="23"/>
      <c r="W21" s="23"/>
      <c r="X21" s="23"/>
    </row>
    <row r="22" spans="1:24">
      <c r="A22" s="3" t="s">
        <v>60</v>
      </c>
      <c r="B22" s="23"/>
      <c r="C22" s="23"/>
      <c r="D22" s="23"/>
      <c r="E22" s="23"/>
      <c r="F22" s="23"/>
      <c r="G22" s="23"/>
      <c r="H22" s="23"/>
      <c r="I22" s="24"/>
      <c r="J22" s="23"/>
      <c r="K22" s="23"/>
      <c r="L22" s="24"/>
      <c r="M22" s="23"/>
      <c r="N22" s="23"/>
      <c r="O22" s="24"/>
      <c r="P22" s="23"/>
      <c r="Q22" s="23"/>
      <c r="R22" s="23"/>
      <c r="S22" s="23"/>
      <c r="T22" s="23"/>
      <c r="U22" s="23"/>
      <c r="V22" s="23"/>
      <c r="W22" s="23"/>
      <c r="X22" s="23"/>
    </row>
    <row r="23" spans="1:24">
      <c r="A23" s="3" t="s">
        <v>56</v>
      </c>
      <c r="B23" s="23"/>
      <c r="C23" s="23"/>
      <c r="D23" s="23"/>
      <c r="E23" s="23"/>
      <c r="F23" s="23"/>
      <c r="G23" s="23"/>
      <c r="H23" s="23"/>
      <c r="I23" s="24"/>
      <c r="J23" s="23"/>
      <c r="K23" s="23"/>
      <c r="L23" s="24"/>
      <c r="M23" s="23"/>
      <c r="N23" s="23"/>
      <c r="O23" s="24"/>
      <c r="P23" s="23"/>
      <c r="Q23" s="23"/>
      <c r="R23" s="23"/>
      <c r="S23" s="23"/>
      <c r="T23" s="23"/>
      <c r="U23" s="23"/>
      <c r="V23" s="23"/>
      <c r="W23" s="23"/>
      <c r="X23" s="23"/>
    </row>
    <row r="24" spans="1:24" s="2" customFormat="1">
      <c r="A24" s="13" t="s">
        <v>1</v>
      </c>
      <c r="B24" s="13">
        <f>SUM(B3:B22)</f>
        <v>0</v>
      </c>
      <c r="C24" s="13">
        <f>SUM(C3:C22)</f>
        <v>0</v>
      </c>
      <c r="D24" s="13">
        <f>SUM(D3:D23)</f>
        <v>0</v>
      </c>
      <c r="E24" s="13">
        <f>SUM(E3:E23)</f>
        <v>0</v>
      </c>
      <c r="F24" s="13">
        <f>SUM(F3:F23)</f>
        <v>0</v>
      </c>
      <c r="G24" s="13">
        <f>SUM(G3:G23)</f>
        <v>0</v>
      </c>
      <c r="H24" s="13">
        <f>SUM(H3:H23)</f>
        <v>0</v>
      </c>
      <c r="I24" s="14" t="e">
        <f>G24/H24</f>
        <v>#DIV/0!</v>
      </c>
      <c r="J24" s="13">
        <f>SUM(J3:J23)</f>
        <v>0</v>
      </c>
      <c r="K24" s="13">
        <f>SUM(K3:K23)</f>
        <v>0</v>
      </c>
      <c r="L24" s="14" t="e">
        <f>J24/K24</f>
        <v>#DIV/0!</v>
      </c>
      <c r="M24" s="13">
        <f>SUM(M3:M23)</f>
        <v>0</v>
      </c>
      <c r="N24" s="13">
        <f>SUM(N3:N23)</f>
        <v>0</v>
      </c>
      <c r="O24" s="14" t="e">
        <f>M24/N24</f>
        <v>#DIV/0!</v>
      </c>
      <c r="P24" s="13">
        <f t="shared" ref="P24:X24" si="11">SUM(P3:P23)</f>
        <v>0</v>
      </c>
      <c r="Q24" s="13">
        <f t="shared" si="11"/>
        <v>0</v>
      </c>
      <c r="R24" s="13">
        <f t="shared" si="11"/>
        <v>0</v>
      </c>
      <c r="S24" s="13">
        <f t="shared" si="11"/>
        <v>0</v>
      </c>
      <c r="T24" s="13">
        <f t="shared" si="11"/>
        <v>0</v>
      </c>
      <c r="U24" s="13">
        <f t="shared" si="11"/>
        <v>0</v>
      </c>
      <c r="V24" s="13">
        <f t="shared" si="11"/>
        <v>0</v>
      </c>
      <c r="W24" s="13">
        <f t="shared" si="11"/>
        <v>0</v>
      </c>
      <c r="X24" s="13">
        <f t="shared" si="11"/>
        <v>0</v>
      </c>
    </row>
  </sheetData>
  <mergeCells count="15">
    <mergeCell ref="A1:A2"/>
    <mergeCell ref="B1:B2"/>
    <mergeCell ref="C1:C2"/>
    <mergeCell ref="D1:D2"/>
    <mergeCell ref="E1:F1"/>
    <mergeCell ref="G1:I1"/>
    <mergeCell ref="V1:V2"/>
    <mergeCell ref="W1:W2"/>
    <mergeCell ref="X1:X2"/>
    <mergeCell ref="J1:L1"/>
    <mergeCell ref="M1:O1"/>
    <mergeCell ref="P1:P2"/>
    <mergeCell ref="Q1:Q2"/>
    <mergeCell ref="R1:R2"/>
    <mergeCell ref="S1:U1"/>
  </mergeCells>
  <pageMargins left="0.75" right="0.75" top="1" bottom="1" header="0.5" footer="0.5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>
  <sheetPr>
    <tabColor rgb="FFFF0000"/>
  </sheetPr>
  <dimension ref="A1:X24"/>
  <sheetViews>
    <sheetView workbookViewId="0">
      <selection activeCell="A5" sqref="A5"/>
    </sheetView>
  </sheetViews>
  <sheetFormatPr defaultRowHeight="12.75"/>
  <cols>
    <col min="1" max="1" width="17.7109375" bestFit="1" customWidth="1"/>
    <col min="2" max="2" width="7" bestFit="1" customWidth="1"/>
    <col min="3" max="3" width="6.5703125" bestFit="1" customWidth="1"/>
    <col min="4" max="4" width="5.7109375" bestFit="1" customWidth="1"/>
    <col min="5" max="5" width="6.28515625" customWidth="1"/>
    <col min="6" max="6" width="6.28515625" bestFit="1" customWidth="1"/>
    <col min="7" max="8" width="3" bestFit="1" customWidth="1"/>
    <col min="9" max="9" width="7.28515625" bestFit="1" customWidth="1"/>
    <col min="10" max="11" width="3" bestFit="1" customWidth="1"/>
    <col min="12" max="12" width="7.28515625" bestFit="1" customWidth="1"/>
    <col min="13" max="13" width="2" bestFit="1" customWidth="1"/>
    <col min="14" max="14" width="3" bestFit="1" customWidth="1"/>
    <col min="15" max="15" width="8" bestFit="1" customWidth="1"/>
    <col min="16" max="16" width="6" bestFit="1" customWidth="1"/>
    <col min="17" max="18" width="3.42578125" bestFit="1" customWidth="1"/>
    <col min="19" max="20" width="2.85546875" bestFit="1" customWidth="1"/>
    <col min="21" max="21" width="3" bestFit="1" customWidth="1"/>
    <col min="22" max="22" width="8.42578125" bestFit="1" customWidth="1"/>
    <col min="24" max="24" width="8.42578125" bestFit="1" customWidth="1"/>
  </cols>
  <sheetData>
    <row r="1" spans="1:24" s="2" customFormat="1">
      <c r="A1" s="108" t="s">
        <v>0</v>
      </c>
      <c r="B1" s="108" t="s">
        <v>2</v>
      </c>
      <c r="C1" s="108" t="s">
        <v>14</v>
      </c>
      <c r="D1" s="108" t="s">
        <v>3</v>
      </c>
      <c r="E1" s="108" t="s">
        <v>25</v>
      </c>
      <c r="F1" s="108"/>
      <c r="G1" s="108" t="s">
        <v>19</v>
      </c>
      <c r="H1" s="108"/>
      <c r="I1" s="108"/>
      <c r="J1" s="108" t="s">
        <v>17</v>
      </c>
      <c r="K1" s="108"/>
      <c r="L1" s="108"/>
      <c r="M1" s="108" t="s">
        <v>18</v>
      </c>
      <c r="N1" s="108"/>
      <c r="O1" s="108"/>
      <c r="P1" s="108" t="s">
        <v>15</v>
      </c>
      <c r="Q1" s="108" t="s">
        <v>22</v>
      </c>
      <c r="R1" s="108" t="s">
        <v>23</v>
      </c>
      <c r="S1" s="108" t="s">
        <v>16</v>
      </c>
      <c r="T1" s="108"/>
      <c r="U1" s="108"/>
      <c r="V1" s="109" t="s">
        <v>24</v>
      </c>
      <c r="W1" s="108" t="s">
        <v>20</v>
      </c>
      <c r="X1" s="108" t="s">
        <v>21</v>
      </c>
    </row>
    <row r="2" spans="1:24" s="2" customFormat="1">
      <c r="A2" s="108"/>
      <c r="B2" s="108"/>
      <c r="C2" s="108"/>
      <c r="D2" s="108"/>
      <c r="E2" s="57" t="s">
        <v>26</v>
      </c>
      <c r="F2" s="57" t="s">
        <v>27</v>
      </c>
      <c r="G2" s="57" t="s">
        <v>8</v>
      </c>
      <c r="H2" s="57" t="s">
        <v>9</v>
      </c>
      <c r="I2" s="57" t="s">
        <v>10</v>
      </c>
      <c r="J2" s="57" t="s">
        <v>8</v>
      </c>
      <c r="K2" s="57" t="s">
        <v>9</v>
      </c>
      <c r="L2" s="57" t="s">
        <v>10</v>
      </c>
      <c r="M2" s="57" t="s">
        <v>8</v>
      </c>
      <c r="N2" s="57" t="s">
        <v>9</v>
      </c>
      <c r="O2" s="57" t="s">
        <v>10</v>
      </c>
      <c r="P2" s="108"/>
      <c r="Q2" s="108"/>
      <c r="R2" s="108"/>
      <c r="S2" s="57" t="s">
        <v>11</v>
      </c>
      <c r="T2" s="57" t="s">
        <v>13</v>
      </c>
      <c r="U2" s="57" t="s">
        <v>12</v>
      </c>
      <c r="V2" s="109"/>
      <c r="W2" s="108"/>
      <c r="X2" s="108"/>
    </row>
    <row r="3" spans="1:24">
      <c r="A3" s="3" t="s">
        <v>29</v>
      </c>
      <c r="B3" s="11"/>
      <c r="C3" s="11"/>
      <c r="D3" s="11">
        <f>+G3*2+J3*3+M3</f>
        <v>0</v>
      </c>
      <c r="E3" s="11"/>
      <c r="F3" s="11"/>
      <c r="G3" s="11"/>
      <c r="H3" s="11"/>
      <c r="I3" s="12">
        <f>IF(H3=0,0,G3/H3)</f>
        <v>0</v>
      </c>
      <c r="J3" s="11"/>
      <c r="K3" s="11"/>
      <c r="L3" s="12">
        <f>IF(K3=0,0,J3/K3)</f>
        <v>0</v>
      </c>
      <c r="M3" s="11"/>
      <c r="N3" s="11"/>
      <c r="O3" s="12">
        <f>IF(N3=0,0,M3/N3)</f>
        <v>0</v>
      </c>
      <c r="P3" s="11"/>
      <c r="Q3" s="11"/>
      <c r="R3" s="11"/>
      <c r="S3" s="11"/>
      <c r="T3" s="11"/>
      <c r="U3" s="11">
        <f>S3+T3</f>
        <v>0</v>
      </c>
      <c r="V3" s="11"/>
      <c r="W3" s="11"/>
      <c r="X3" s="11">
        <f>+D3+F3+G3+J3+M3+P3+Q3+S3+T3+W3-E3-H3-K3-N3-R3</f>
        <v>0</v>
      </c>
    </row>
    <row r="4" spans="1:24">
      <c r="A4" s="3" t="s">
        <v>76</v>
      </c>
      <c r="B4" s="23"/>
      <c r="C4" s="23"/>
      <c r="D4" s="23"/>
      <c r="E4" s="23"/>
      <c r="F4" s="23"/>
      <c r="G4" s="23"/>
      <c r="H4" s="23"/>
      <c r="I4" s="24"/>
      <c r="J4" s="23"/>
      <c r="K4" s="23"/>
      <c r="L4" s="24"/>
      <c r="M4" s="23"/>
      <c r="N4" s="23"/>
      <c r="O4" s="24"/>
      <c r="P4" s="23"/>
      <c r="Q4" s="23"/>
      <c r="R4" s="23"/>
      <c r="S4" s="23"/>
      <c r="T4" s="23"/>
      <c r="U4" s="23"/>
      <c r="V4" s="23"/>
      <c r="W4" s="23"/>
      <c r="X4" s="23"/>
    </row>
    <row r="5" spans="1:24">
      <c r="A5" s="3" t="s">
        <v>59</v>
      </c>
      <c r="B5" s="11"/>
      <c r="C5" s="11"/>
      <c r="D5" s="11">
        <f t="shared" ref="D5:D23" si="0">+G5*2+J5*3+M5</f>
        <v>0</v>
      </c>
      <c r="E5" s="11"/>
      <c r="F5" s="11"/>
      <c r="G5" s="11"/>
      <c r="H5" s="11"/>
      <c r="I5" s="12">
        <f t="shared" ref="I5:I23" si="1">IF(H5=0,0,G5/H5)</f>
        <v>0</v>
      </c>
      <c r="J5" s="11"/>
      <c r="K5" s="11"/>
      <c r="L5" s="12">
        <f t="shared" ref="L5:L23" si="2">IF(K5=0,0,J5/K5)</f>
        <v>0</v>
      </c>
      <c r="M5" s="11"/>
      <c r="N5" s="11"/>
      <c r="O5" s="12">
        <f t="shared" ref="O5:O23" si="3">IF(N5=0,0,M5/N5)</f>
        <v>0</v>
      </c>
      <c r="P5" s="11"/>
      <c r="Q5" s="11"/>
      <c r="R5" s="11"/>
      <c r="S5" s="11"/>
      <c r="T5" s="11"/>
      <c r="U5" s="11">
        <f t="shared" ref="U5:U23" si="4">S5+T5</f>
        <v>0</v>
      </c>
      <c r="V5" s="11"/>
      <c r="W5" s="11"/>
      <c r="X5" s="11">
        <f t="shared" ref="X5:X23" si="5">+D5+F5+G5+J5+M5+P5+Q5+S5+T5+W5-E5-H5-K5-N5-R5</f>
        <v>0</v>
      </c>
    </row>
    <row r="6" spans="1:24">
      <c r="A6" s="3" t="s">
        <v>30</v>
      </c>
      <c r="B6" s="23"/>
      <c r="C6" s="23"/>
      <c r="D6" s="23"/>
      <c r="E6" s="23"/>
      <c r="F6" s="23"/>
      <c r="G6" s="23"/>
      <c r="H6" s="23"/>
      <c r="I6" s="24"/>
      <c r="J6" s="23"/>
      <c r="K6" s="23"/>
      <c r="L6" s="24"/>
      <c r="M6" s="23"/>
      <c r="N6" s="23"/>
      <c r="O6" s="24"/>
      <c r="P6" s="23"/>
      <c r="Q6" s="23"/>
      <c r="R6" s="23"/>
      <c r="S6" s="23"/>
      <c r="T6" s="23"/>
      <c r="U6" s="23"/>
      <c r="V6" s="23"/>
      <c r="W6" s="23"/>
      <c r="X6" s="23"/>
    </row>
    <row r="7" spans="1:24">
      <c r="A7" s="3" t="s">
        <v>57</v>
      </c>
      <c r="B7" s="23"/>
      <c r="C7" s="23"/>
      <c r="D7" s="23"/>
      <c r="E7" s="23"/>
      <c r="F7" s="23"/>
      <c r="G7" s="23"/>
      <c r="H7" s="23"/>
      <c r="I7" s="24"/>
      <c r="J7" s="23"/>
      <c r="K7" s="23"/>
      <c r="L7" s="24"/>
      <c r="M7" s="23"/>
      <c r="N7" s="23"/>
      <c r="O7" s="24"/>
      <c r="P7" s="23"/>
      <c r="Q7" s="23"/>
      <c r="R7" s="23"/>
      <c r="S7" s="23"/>
      <c r="T7" s="23"/>
      <c r="U7" s="23"/>
      <c r="V7" s="23"/>
      <c r="W7" s="23"/>
      <c r="X7" s="23"/>
    </row>
    <row r="8" spans="1:24">
      <c r="A8" s="3" t="s">
        <v>31</v>
      </c>
      <c r="B8" s="23"/>
      <c r="C8" s="23"/>
      <c r="D8" s="23"/>
      <c r="E8" s="23"/>
      <c r="F8" s="23"/>
      <c r="G8" s="23"/>
      <c r="H8" s="23"/>
      <c r="I8" s="24"/>
      <c r="J8" s="23"/>
      <c r="K8" s="23"/>
      <c r="L8" s="24"/>
      <c r="M8" s="23"/>
      <c r="N8" s="23"/>
      <c r="O8" s="24"/>
      <c r="P8" s="23"/>
      <c r="Q8" s="23"/>
      <c r="R8" s="23"/>
      <c r="S8" s="23"/>
      <c r="T8" s="23"/>
      <c r="U8" s="23"/>
      <c r="V8" s="23"/>
      <c r="W8" s="23"/>
      <c r="X8" s="23"/>
    </row>
    <row r="9" spans="1:24">
      <c r="A9" s="3" t="s">
        <v>32</v>
      </c>
      <c r="B9" s="23"/>
      <c r="C9" s="23"/>
      <c r="D9" s="23"/>
      <c r="E9" s="23"/>
      <c r="F9" s="23"/>
      <c r="G9" s="23"/>
      <c r="H9" s="23"/>
      <c r="I9" s="24"/>
      <c r="J9" s="23"/>
      <c r="K9" s="23"/>
      <c r="L9" s="24"/>
      <c r="M9" s="23"/>
      <c r="N9" s="23"/>
      <c r="O9" s="24"/>
      <c r="P9" s="23"/>
      <c r="Q9" s="23"/>
      <c r="R9" s="23"/>
      <c r="S9" s="23"/>
      <c r="T9" s="23"/>
      <c r="U9" s="23"/>
      <c r="V9" s="23"/>
      <c r="W9" s="23"/>
      <c r="X9" s="23"/>
    </row>
    <row r="10" spans="1:24">
      <c r="A10" s="3" t="s">
        <v>33</v>
      </c>
      <c r="B10" s="11"/>
      <c r="C10" s="11"/>
      <c r="D10" s="11">
        <f t="shared" si="0"/>
        <v>0</v>
      </c>
      <c r="E10" s="11"/>
      <c r="F10" s="11"/>
      <c r="G10" s="11"/>
      <c r="H10" s="11"/>
      <c r="I10" s="12">
        <f t="shared" si="1"/>
        <v>0</v>
      </c>
      <c r="J10" s="11"/>
      <c r="K10" s="11"/>
      <c r="L10" s="12">
        <f t="shared" si="2"/>
        <v>0</v>
      </c>
      <c r="M10" s="11"/>
      <c r="N10" s="11"/>
      <c r="O10" s="12">
        <f t="shared" si="3"/>
        <v>0</v>
      </c>
      <c r="P10" s="11"/>
      <c r="Q10" s="11"/>
      <c r="R10" s="11"/>
      <c r="S10" s="11"/>
      <c r="T10" s="11"/>
      <c r="U10" s="11">
        <f t="shared" si="4"/>
        <v>0</v>
      </c>
      <c r="V10" s="11"/>
      <c r="W10" s="11"/>
      <c r="X10" s="11">
        <f t="shared" si="5"/>
        <v>0</v>
      </c>
    </row>
    <row r="11" spans="1:24">
      <c r="A11" s="3" t="s">
        <v>52</v>
      </c>
      <c r="B11" s="11"/>
      <c r="C11" s="11"/>
      <c r="D11" s="11">
        <f t="shared" si="0"/>
        <v>0</v>
      </c>
      <c r="E11" s="11"/>
      <c r="F11" s="11"/>
      <c r="G11" s="11"/>
      <c r="H11" s="11"/>
      <c r="I11" s="12">
        <f t="shared" si="1"/>
        <v>0</v>
      </c>
      <c r="J11" s="11"/>
      <c r="K11" s="11"/>
      <c r="L11" s="12">
        <f t="shared" si="2"/>
        <v>0</v>
      </c>
      <c r="M11" s="11"/>
      <c r="N11" s="11"/>
      <c r="O11" s="12">
        <f t="shared" si="3"/>
        <v>0</v>
      </c>
      <c r="P11" s="11"/>
      <c r="Q11" s="11"/>
      <c r="R11" s="11"/>
      <c r="S11" s="11"/>
      <c r="T11" s="11"/>
      <c r="U11" s="11">
        <f t="shared" si="4"/>
        <v>0</v>
      </c>
      <c r="V11" s="11"/>
      <c r="W11" s="11"/>
      <c r="X11" s="11">
        <f t="shared" si="5"/>
        <v>0</v>
      </c>
    </row>
    <row r="12" spans="1:24">
      <c r="A12" s="3" t="s">
        <v>53</v>
      </c>
      <c r="B12" s="11"/>
      <c r="C12" s="11"/>
      <c r="D12" s="11">
        <f t="shared" si="0"/>
        <v>0</v>
      </c>
      <c r="E12" s="11"/>
      <c r="F12" s="11"/>
      <c r="G12" s="11"/>
      <c r="H12" s="11"/>
      <c r="I12" s="12">
        <f t="shared" si="1"/>
        <v>0</v>
      </c>
      <c r="J12" s="11"/>
      <c r="K12" s="11"/>
      <c r="L12" s="12">
        <f t="shared" si="2"/>
        <v>0</v>
      </c>
      <c r="M12" s="11"/>
      <c r="N12" s="11"/>
      <c r="O12" s="12">
        <f t="shared" si="3"/>
        <v>0</v>
      </c>
      <c r="P12" s="11"/>
      <c r="Q12" s="11"/>
      <c r="R12" s="11"/>
      <c r="S12" s="11"/>
      <c r="T12" s="11"/>
      <c r="U12" s="11">
        <f t="shared" si="4"/>
        <v>0</v>
      </c>
      <c r="V12" s="11"/>
      <c r="W12" s="11"/>
      <c r="X12" s="11">
        <f t="shared" si="5"/>
        <v>0</v>
      </c>
    </row>
    <row r="13" spans="1:24">
      <c r="A13" s="3" t="s">
        <v>39</v>
      </c>
      <c r="B13" s="23"/>
      <c r="C13" s="23"/>
      <c r="D13" s="23"/>
      <c r="E13" s="23"/>
      <c r="F13" s="23"/>
      <c r="G13" s="23"/>
      <c r="H13" s="23"/>
      <c r="I13" s="24"/>
      <c r="J13" s="23"/>
      <c r="K13" s="23"/>
      <c r="L13" s="24"/>
      <c r="M13" s="23"/>
      <c r="N13" s="23"/>
      <c r="O13" s="24"/>
      <c r="P13" s="23"/>
      <c r="Q13" s="23"/>
      <c r="R13" s="23"/>
      <c r="S13" s="23"/>
      <c r="T13" s="23"/>
      <c r="U13" s="23"/>
      <c r="V13" s="23"/>
      <c r="W13" s="23"/>
      <c r="X13" s="23"/>
    </row>
    <row r="14" spans="1:24">
      <c r="A14" s="3" t="s">
        <v>34</v>
      </c>
      <c r="B14" s="11"/>
      <c r="C14" s="11"/>
      <c r="D14" s="11">
        <f t="shared" si="0"/>
        <v>0</v>
      </c>
      <c r="E14" s="11"/>
      <c r="F14" s="11"/>
      <c r="G14" s="11"/>
      <c r="H14" s="11"/>
      <c r="I14" s="12">
        <f t="shared" si="1"/>
        <v>0</v>
      </c>
      <c r="J14" s="11"/>
      <c r="K14" s="11"/>
      <c r="L14" s="12">
        <f t="shared" si="2"/>
        <v>0</v>
      </c>
      <c r="M14" s="11"/>
      <c r="N14" s="11"/>
      <c r="O14" s="12">
        <f t="shared" si="3"/>
        <v>0</v>
      </c>
      <c r="P14" s="11"/>
      <c r="Q14" s="11"/>
      <c r="R14" s="11"/>
      <c r="S14" s="11"/>
      <c r="T14" s="11"/>
      <c r="U14" s="11">
        <f t="shared" si="4"/>
        <v>0</v>
      </c>
      <c r="V14" s="11"/>
      <c r="W14" s="11"/>
      <c r="X14" s="11">
        <f t="shared" si="5"/>
        <v>0</v>
      </c>
    </row>
    <row r="15" spans="1:24">
      <c r="A15" s="3" t="s">
        <v>35</v>
      </c>
      <c r="B15" s="11"/>
      <c r="C15" s="11"/>
      <c r="D15" s="11">
        <f t="shared" si="0"/>
        <v>0</v>
      </c>
      <c r="E15" s="11"/>
      <c r="F15" s="11"/>
      <c r="G15" s="11"/>
      <c r="H15" s="11"/>
      <c r="I15" s="12">
        <f t="shared" si="1"/>
        <v>0</v>
      </c>
      <c r="J15" s="11"/>
      <c r="K15" s="11"/>
      <c r="L15" s="12">
        <f t="shared" si="2"/>
        <v>0</v>
      </c>
      <c r="M15" s="11"/>
      <c r="N15" s="11"/>
      <c r="O15" s="12">
        <f t="shared" si="3"/>
        <v>0</v>
      </c>
      <c r="P15" s="11"/>
      <c r="Q15" s="11"/>
      <c r="R15" s="11"/>
      <c r="S15" s="11"/>
      <c r="T15" s="11"/>
      <c r="U15" s="11">
        <f t="shared" si="4"/>
        <v>0</v>
      </c>
      <c r="V15" s="11"/>
      <c r="W15" s="11"/>
      <c r="X15" s="11">
        <f t="shared" si="5"/>
        <v>0</v>
      </c>
    </row>
    <row r="16" spans="1:24">
      <c r="A16" s="3" t="s">
        <v>38</v>
      </c>
      <c r="B16" s="23"/>
      <c r="C16" s="23"/>
      <c r="D16" s="23"/>
      <c r="E16" s="23"/>
      <c r="F16" s="23"/>
      <c r="G16" s="23"/>
      <c r="H16" s="23"/>
      <c r="I16" s="24"/>
      <c r="J16" s="23"/>
      <c r="K16" s="23"/>
      <c r="L16" s="24"/>
      <c r="M16" s="23"/>
      <c r="N16" s="23"/>
      <c r="O16" s="24"/>
      <c r="P16" s="23"/>
      <c r="Q16" s="23"/>
      <c r="R16" s="23"/>
      <c r="S16" s="23"/>
      <c r="T16" s="23"/>
      <c r="U16" s="23"/>
      <c r="V16" s="23"/>
      <c r="W16" s="23"/>
      <c r="X16" s="23"/>
    </row>
    <row r="17" spans="1:24">
      <c r="A17" s="3" t="s">
        <v>36</v>
      </c>
      <c r="B17" s="11"/>
      <c r="C17" s="11"/>
      <c r="D17" s="11">
        <f t="shared" si="0"/>
        <v>0</v>
      </c>
      <c r="E17" s="11"/>
      <c r="F17" s="11"/>
      <c r="G17" s="11"/>
      <c r="H17" s="11"/>
      <c r="I17" s="12">
        <f t="shared" si="1"/>
        <v>0</v>
      </c>
      <c r="J17" s="11"/>
      <c r="K17" s="11"/>
      <c r="L17" s="12">
        <f t="shared" si="2"/>
        <v>0</v>
      </c>
      <c r="M17" s="11"/>
      <c r="N17" s="11"/>
      <c r="O17" s="12">
        <f t="shared" si="3"/>
        <v>0</v>
      </c>
      <c r="P17" s="11"/>
      <c r="Q17" s="11"/>
      <c r="R17" s="11"/>
      <c r="S17" s="11"/>
      <c r="T17" s="11"/>
      <c r="U17" s="11">
        <f t="shared" si="4"/>
        <v>0</v>
      </c>
      <c r="V17" s="11"/>
      <c r="W17" s="11"/>
      <c r="X17" s="11">
        <f t="shared" si="5"/>
        <v>0</v>
      </c>
    </row>
    <row r="18" spans="1:24">
      <c r="A18" s="3" t="s">
        <v>58</v>
      </c>
      <c r="B18" s="23"/>
      <c r="C18" s="23"/>
      <c r="D18" s="23"/>
      <c r="E18" s="23"/>
      <c r="F18" s="23"/>
      <c r="G18" s="23"/>
      <c r="H18" s="23"/>
      <c r="I18" s="24"/>
      <c r="J18" s="23"/>
      <c r="K18" s="23"/>
      <c r="L18" s="24"/>
      <c r="M18" s="23"/>
      <c r="N18" s="23"/>
      <c r="O18" s="24"/>
      <c r="P18" s="23"/>
      <c r="Q18" s="23"/>
      <c r="R18" s="23"/>
      <c r="S18" s="23"/>
      <c r="T18" s="23"/>
      <c r="U18" s="23"/>
      <c r="V18" s="23"/>
      <c r="W18" s="23"/>
      <c r="X18" s="23"/>
    </row>
    <row r="19" spans="1:24">
      <c r="A19" s="3" t="s">
        <v>37</v>
      </c>
      <c r="B19" s="11"/>
      <c r="C19" s="11"/>
      <c r="D19" s="11">
        <f t="shared" si="0"/>
        <v>0</v>
      </c>
      <c r="E19" s="11"/>
      <c r="F19" s="11"/>
      <c r="G19" s="11"/>
      <c r="H19" s="11"/>
      <c r="I19" s="12">
        <f t="shared" si="1"/>
        <v>0</v>
      </c>
      <c r="J19" s="11"/>
      <c r="K19" s="11"/>
      <c r="L19" s="12">
        <f t="shared" si="2"/>
        <v>0</v>
      </c>
      <c r="M19" s="11"/>
      <c r="N19" s="11"/>
      <c r="O19" s="12">
        <f t="shared" si="3"/>
        <v>0</v>
      </c>
      <c r="P19" s="11"/>
      <c r="Q19" s="11"/>
      <c r="R19" s="11"/>
      <c r="S19" s="11"/>
      <c r="T19" s="11"/>
      <c r="U19" s="11">
        <f t="shared" si="4"/>
        <v>0</v>
      </c>
      <c r="V19" s="11"/>
      <c r="W19" s="11"/>
      <c r="X19" s="11">
        <f t="shared" si="5"/>
        <v>0</v>
      </c>
    </row>
    <row r="20" spans="1:24">
      <c r="A20" s="3" t="s">
        <v>54</v>
      </c>
      <c r="B20" s="23"/>
      <c r="C20" s="23"/>
      <c r="D20" s="23"/>
      <c r="E20" s="23"/>
      <c r="F20" s="23"/>
      <c r="G20" s="23"/>
      <c r="H20" s="23"/>
      <c r="I20" s="24"/>
      <c r="J20" s="23"/>
      <c r="K20" s="23"/>
      <c r="L20" s="24"/>
      <c r="M20" s="23"/>
      <c r="N20" s="23"/>
      <c r="O20" s="24"/>
      <c r="P20" s="23"/>
      <c r="Q20" s="23"/>
      <c r="R20" s="23"/>
      <c r="S20" s="23"/>
      <c r="T20" s="23"/>
      <c r="U20" s="23"/>
      <c r="V20" s="23"/>
      <c r="W20" s="23"/>
      <c r="X20" s="23"/>
    </row>
    <row r="21" spans="1:24">
      <c r="A21" s="3" t="s">
        <v>55</v>
      </c>
      <c r="B21" s="23"/>
      <c r="C21" s="23"/>
      <c r="D21" s="23"/>
      <c r="E21" s="23"/>
      <c r="F21" s="23"/>
      <c r="G21" s="23"/>
      <c r="H21" s="23"/>
      <c r="I21" s="24"/>
      <c r="J21" s="23"/>
      <c r="K21" s="23"/>
      <c r="L21" s="24"/>
      <c r="M21" s="23"/>
      <c r="N21" s="23"/>
      <c r="O21" s="24"/>
      <c r="P21" s="23"/>
      <c r="Q21" s="23"/>
      <c r="R21" s="23"/>
      <c r="S21" s="23"/>
      <c r="T21" s="23"/>
      <c r="U21" s="23"/>
      <c r="V21" s="23"/>
      <c r="W21" s="23"/>
      <c r="X21" s="23"/>
    </row>
    <row r="22" spans="1:24">
      <c r="A22" s="3" t="s">
        <v>60</v>
      </c>
      <c r="B22" s="23"/>
      <c r="C22" s="23"/>
      <c r="D22" s="23"/>
      <c r="E22" s="23"/>
      <c r="F22" s="23"/>
      <c r="G22" s="23"/>
      <c r="H22" s="23"/>
      <c r="I22" s="24"/>
      <c r="J22" s="23"/>
      <c r="K22" s="23"/>
      <c r="L22" s="24"/>
      <c r="M22" s="23"/>
      <c r="N22" s="23"/>
      <c r="O22" s="24"/>
      <c r="P22" s="23"/>
      <c r="Q22" s="23"/>
      <c r="R22" s="23"/>
      <c r="S22" s="23"/>
      <c r="T22" s="23"/>
      <c r="U22" s="23"/>
      <c r="V22" s="23"/>
      <c r="W22" s="23"/>
      <c r="X22" s="23"/>
    </row>
    <row r="23" spans="1:24">
      <c r="A23" s="3" t="s">
        <v>56</v>
      </c>
      <c r="B23" s="11"/>
      <c r="C23" s="11"/>
      <c r="D23" s="11">
        <f t="shared" si="0"/>
        <v>0</v>
      </c>
      <c r="E23" s="11"/>
      <c r="F23" s="11"/>
      <c r="G23" s="11"/>
      <c r="H23" s="11"/>
      <c r="I23" s="12">
        <f t="shared" si="1"/>
        <v>0</v>
      </c>
      <c r="J23" s="11"/>
      <c r="K23" s="11"/>
      <c r="L23" s="12">
        <f t="shared" si="2"/>
        <v>0</v>
      </c>
      <c r="M23" s="11"/>
      <c r="N23" s="11"/>
      <c r="O23" s="12">
        <f t="shared" si="3"/>
        <v>0</v>
      </c>
      <c r="P23" s="11"/>
      <c r="Q23" s="11"/>
      <c r="R23" s="11"/>
      <c r="S23" s="11"/>
      <c r="T23" s="11"/>
      <c r="U23" s="11">
        <f t="shared" si="4"/>
        <v>0</v>
      </c>
      <c r="V23" s="11"/>
      <c r="W23" s="11"/>
      <c r="X23" s="11">
        <f t="shared" si="5"/>
        <v>0</v>
      </c>
    </row>
    <row r="24" spans="1:24" s="2" customFormat="1">
      <c r="A24" s="13" t="s">
        <v>1</v>
      </c>
      <c r="B24" s="13">
        <f>SUM(B3:B22)</f>
        <v>0</v>
      </c>
      <c r="C24" s="13">
        <f>SUM(C3:C22)</f>
        <v>0</v>
      </c>
      <c r="D24" s="13">
        <f>SUM(D3:D23)</f>
        <v>0</v>
      </c>
      <c r="E24" s="13">
        <f>SUM(E3:E23)</f>
        <v>0</v>
      </c>
      <c r="F24" s="13">
        <f>SUM(F3:F23)</f>
        <v>0</v>
      </c>
      <c r="G24" s="13">
        <f>SUM(G3:G23)</f>
        <v>0</v>
      </c>
      <c r="H24" s="13">
        <f>SUM(H3:H23)</f>
        <v>0</v>
      </c>
      <c r="I24" s="14" t="e">
        <f>G24/H24</f>
        <v>#DIV/0!</v>
      </c>
      <c r="J24" s="13">
        <f>SUM(J3:J23)</f>
        <v>0</v>
      </c>
      <c r="K24" s="13">
        <f>SUM(K3:K23)</f>
        <v>0</v>
      </c>
      <c r="L24" s="14" t="e">
        <f>J24/K24</f>
        <v>#DIV/0!</v>
      </c>
      <c r="M24" s="13">
        <f>SUM(M3:M23)</f>
        <v>0</v>
      </c>
      <c r="N24" s="13">
        <f>SUM(N3:N23)</f>
        <v>0</v>
      </c>
      <c r="O24" s="14" t="e">
        <f>M24/N24</f>
        <v>#DIV/0!</v>
      </c>
      <c r="P24" s="13">
        <f t="shared" ref="P24:X24" si="6">SUM(P3:P23)</f>
        <v>0</v>
      </c>
      <c r="Q24" s="13">
        <f t="shared" si="6"/>
        <v>0</v>
      </c>
      <c r="R24" s="13">
        <f t="shared" si="6"/>
        <v>0</v>
      </c>
      <c r="S24" s="13">
        <f t="shared" si="6"/>
        <v>0</v>
      </c>
      <c r="T24" s="13">
        <f t="shared" si="6"/>
        <v>0</v>
      </c>
      <c r="U24" s="13">
        <f t="shared" si="6"/>
        <v>0</v>
      </c>
      <c r="V24" s="13">
        <f t="shared" si="6"/>
        <v>0</v>
      </c>
      <c r="W24" s="13">
        <f t="shared" si="6"/>
        <v>0</v>
      </c>
      <c r="X24" s="13">
        <f t="shared" si="6"/>
        <v>0</v>
      </c>
    </row>
  </sheetData>
  <mergeCells count="15">
    <mergeCell ref="V1:V2"/>
    <mergeCell ref="W1:W2"/>
    <mergeCell ref="X1:X2"/>
    <mergeCell ref="J1:L1"/>
    <mergeCell ref="M1:O1"/>
    <mergeCell ref="P1:P2"/>
    <mergeCell ref="Q1:Q2"/>
    <mergeCell ref="R1:R2"/>
    <mergeCell ref="S1:U1"/>
    <mergeCell ref="G1:I1"/>
    <mergeCell ref="A1:A2"/>
    <mergeCell ref="B1:B2"/>
    <mergeCell ref="C1:C2"/>
    <mergeCell ref="D1:D2"/>
    <mergeCell ref="E1:F1"/>
  </mergeCells>
  <pageMargins left="0.75" right="0.75" top="1" bottom="1" header="0.5" footer="0.5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>
  <sheetPr>
    <tabColor rgb="FFFF0000"/>
  </sheetPr>
  <dimension ref="A1:X24"/>
  <sheetViews>
    <sheetView workbookViewId="0">
      <selection activeCell="A5" sqref="A5"/>
    </sheetView>
  </sheetViews>
  <sheetFormatPr defaultRowHeight="12.75"/>
  <cols>
    <col min="1" max="1" width="17.7109375" bestFit="1" customWidth="1"/>
    <col min="2" max="2" width="7" bestFit="1" customWidth="1"/>
    <col min="3" max="3" width="6.5703125" bestFit="1" customWidth="1"/>
    <col min="4" max="4" width="5.7109375" bestFit="1" customWidth="1"/>
    <col min="5" max="5" width="5" bestFit="1" customWidth="1"/>
    <col min="6" max="6" width="6.28515625" bestFit="1" customWidth="1"/>
    <col min="7" max="8" width="3" bestFit="1" customWidth="1"/>
    <col min="9" max="9" width="7.28515625" bestFit="1" customWidth="1"/>
    <col min="10" max="11" width="3" bestFit="1" customWidth="1"/>
    <col min="12" max="12" width="7.28515625" bestFit="1" customWidth="1"/>
    <col min="13" max="13" width="2" bestFit="1" customWidth="1"/>
    <col min="14" max="14" width="3" bestFit="1" customWidth="1"/>
    <col min="15" max="15" width="8" bestFit="1" customWidth="1"/>
    <col min="16" max="16" width="6" bestFit="1" customWidth="1"/>
    <col min="17" max="18" width="3.42578125" bestFit="1" customWidth="1"/>
    <col min="19" max="20" width="2.85546875" bestFit="1" customWidth="1"/>
    <col min="21" max="21" width="3" bestFit="1" customWidth="1"/>
    <col min="22" max="22" width="6.5703125" customWidth="1"/>
    <col min="23" max="23" width="5.28515625" customWidth="1"/>
    <col min="24" max="24" width="8.42578125" bestFit="1" customWidth="1"/>
  </cols>
  <sheetData>
    <row r="1" spans="1:24" s="2" customFormat="1">
      <c r="A1" s="108" t="s">
        <v>0</v>
      </c>
      <c r="B1" s="108" t="s">
        <v>2</v>
      </c>
      <c r="C1" s="108" t="s">
        <v>14</v>
      </c>
      <c r="D1" s="108" t="s">
        <v>3</v>
      </c>
      <c r="E1" s="108" t="s">
        <v>25</v>
      </c>
      <c r="F1" s="108"/>
      <c r="G1" s="108" t="s">
        <v>19</v>
      </c>
      <c r="H1" s="108"/>
      <c r="I1" s="108"/>
      <c r="J1" s="108" t="s">
        <v>17</v>
      </c>
      <c r="K1" s="108"/>
      <c r="L1" s="108"/>
      <c r="M1" s="108" t="s">
        <v>18</v>
      </c>
      <c r="N1" s="108"/>
      <c r="O1" s="108"/>
      <c r="P1" s="108" t="s">
        <v>15</v>
      </c>
      <c r="Q1" s="108" t="s">
        <v>22</v>
      </c>
      <c r="R1" s="108" t="s">
        <v>23</v>
      </c>
      <c r="S1" s="108" t="s">
        <v>16</v>
      </c>
      <c r="T1" s="108"/>
      <c r="U1" s="108"/>
      <c r="V1" s="109" t="s">
        <v>24</v>
      </c>
      <c r="W1" s="109" t="s">
        <v>20</v>
      </c>
      <c r="X1" s="108" t="s">
        <v>21</v>
      </c>
    </row>
    <row r="2" spans="1:24" s="2" customFormat="1">
      <c r="A2" s="108"/>
      <c r="B2" s="108"/>
      <c r="C2" s="108"/>
      <c r="D2" s="108"/>
      <c r="E2" s="57" t="s">
        <v>26</v>
      </c>
      <c r="F2" s="57" t="s">
        <v>27</v>
      </c>
      <c r="G2" s="57" t="s">
        <v>8</v>
      </c>
      <c r="H2" s="57" t="s">
        <v>9</v>
      </c>
      <c r="I2" s="57" t="s">
        <v>10</v>
      </c>
      <c r="J2" s="57" t="s">
        <v>8</v>
      </c>
      <c r="K2" s="57" t="s">
        <v>9</v>
      </c>
      <c r="L2" s="57" t="s">
        <v>10</v>
      </c>
      <c r="M2" s="57" t="s">
        <v>8</v>
      </c>
      <c r="N2" s="57" t="s">
        <v>9</v>
      </c>
      <c r="O2" s="57" t="s">
        <v>10</v>
      </c>
      <c r="P2" s="108"/>
      <c r="Q2" s="108"/>
      <c r="R2" s="108"/>
      <c r="S2" s="57" t="s">
        <v>11</v>
      </c>
      <c r="T2" s="57" t="s">
        <v>13</v>
      </c>
      <c r="U2" s="57" t="s">
        <v>12</v>
      </c>
      <c r="V2" s="109"/>
      <c r="W2" s="109"/>
      <c r="X2" s="108"/>
    </row>
    <row r="3" spans="1:24">
      <c r="A3" s="3" t="s">
        <v>29</v>
      </c>
      <c r="B3" s="11"/>
      <c r="C3" s="11"/>
      <c r="D3" s="11">
        <f>+G3*2+J3*3+M3</f>
        <v>0</v>
      </c>
      <c r="E3" s="11"/>
      <c r="F3" s="11"/>
      <c r="G3" s="11"/>
      <c r="H3" s="11"/>
      <c r="I3" s="12">
        <f>IF(H3=0,0,G3/H3)</f>
        <v>0</v>
      </c>
      <c r="J3" s="11"/>
      <c r="K3" s="11"/>
      <c r="L3" s="12">
        <f>IF(K3=0,0,J3/K3)</f>
        <v>0</v>
      </c>
      <c r="M3" s="11"/>
      <c r="N3" s="11"/>
      <c r="O3" s="12">
        <f>IF(N3=0,0,M3/N3)</f>
        <v>0</v>
      </c>
      <c r="P3" s="11"/>
      <c r="Q3" s="11"/>
      <c r="R3" s="11"/>
      <c r="S3" s="11"/>
      <c r="T3" s="11"/>
      <c r="U3" s="11">
        <f>S3+T3</f>
        <v>0</v>
      </c>
      <c r="V3" s="11"/>
      <c r="W3" s="11"/>
      <c r="X3" s="11">
        <f>+D3+F3+G3+J3+M3+P3+Q3+S3+T3+W3-E3-H3-K3-N3-R3</f>
        <v>0</v>
      </c>
    </row>
    <row r="4" spans="1:24">
      <c r="A4" s="3" t="s">
        <v>76</v>
      </c>
      <c r="B4" s="23"/>
      <c r="C4" s="23"/>
      <c r="D4" s="23"/>
      <c r="E4" s="23"/>
      <c r="F4" s="23"/>
      <c r="G4" s="23"/>
      <c r="H4" s="23"/>
      <c r="I4" s="24"/>
      <c r="J4" s="23"/>
      <c r="K4" s="23"/>
      <c r="L4" s="24"/>
      <c r="M4" s="23"/>
      <c r="N4" s="23"/>
      <c r="O4" s="24"/>
      <c r="P4" s="23"/>
      <c r="Q4" s="23"/>
      <c r="R4" s="23"/>
      <c r="S4" s="23"/>
      <c r="T4" s="23"/>
      <c r="U4" s="23"/>
      <c r="V4" s="23"/>
      <c r="W4" s="23"/>
      <c r="X4" s="23"/>
    </row>
    <row r="5" spans="1:24">
      <c r="A5" s="3" t="s">
        <v>59</v>
      </c>
      <c r="B5" s="23"/>
      <c r="C5" s="23"/>
      <c r="D5" s="23"/>
      <c r="E5" s="23"/>
      <c r="F5" s="23"/>
      <c r="G5" s="23"/>
      <c r="H5" s="23"/>
      <c r="I5" s="24"/>
      <c r="J5" s="23"/>
      <c r="K5" s="23"/>
      <c r="L5" s="24"/>
      <c r="M5" s="23"/>
      <c r="N5" s="23"/>
      <c r="O5" s="24"/>
      <c r="P5" s="23"/>
      <c r="Q5" s="23"/>
      <c r="R5" s="23"/>
      <c r="S5" s="23"/>
      <c r="T5" s="23"/>
      <c r="U5" s="23"/>
      <c r="V5" s="23"/>
      <c r="W5" s="23"/>
      <c r="X5" s="23"/>
    </row>
    <row r="6" spans="1:24">
      <c r="A6" s="3" t="s">
        <v>30</v>
      </c>
      <c r="B6" s="23"/>
      <c r="C6" s="23"/>
      <c r="D6" s="23"/>
      <c r="E6" s="23"/>
      <c r="F6" s="23"/>
      <c r="G6" s="23"/>
      <c r="H6" s="23"/>
      <c r="I6" s="24"/>
      <c r="J6" s="23"/>
      <c r="K6" s="23"/>
      <c r="L6" s="24"/>
      <c r="M6" s="23"/>
      <c r="N6" s="23"/>
      <c r="O6" s="24"/>
      <c r="P6" s="23"/>
      <c r="Q6" s="23"/>
      <c r="R6" s="23"/>
      <c r="S6" s="23"/>
      <c r="T6" s="23"/>
      <c r="U6" s="23"/>
      <c r="V6" s="23"/>
      <c r="W6" s="23"/>
      <c r="X6" s="23"/>
    </row>
    <row r="7" spans="1:24">
      <c r="A7" s="3" t="s">
        <v>57</v>
      </c>
      <c r="B7" s="23"/>
      <c r="C7" s="23"/>
      <c r="D7" s="23"/>
      <c r="E7" s="23"/>
      <c r="F7" s="23"/>
      <c r="G7" s="23"/>
      <c r="H7" s="23"/>
      <c r="I7" s="24"/>
      <c r="J7" s="23"/>
      <c r="K7" s="23"/>
      <c r="L7" s="24"/>
      <c r="M7" s="23"/>
      <c r="N7" s="23"/>
      <c r="O7" s="24"/>
      <c r="P7" s="23"/>
      <c r="Q7" s="23"/>
      <c r="R7" s="23"/>
      <c r="S7" s="23"/>
      <c r="T7" s="23"/>
      <c r="U7" s="23"/>
      <c r="V7" s="23"/>
      <c r="W7" s="23"/>
      <c r="X7" s="23"/>
    </row>
    <row r="8" spans="1:24">
      <c r="A8" s="3" t="s">
        <v>31</v>
      </c>
      <c r="B8" s="23"/>
      <c r="C8" s="23"/>
      <c r="D8" s="23"/>
      <c r="E8" s="23"/>
      <c r="F8" s="23"/>
      <c r="G8" s="23"/>
      <c r="H8" s="23"/>
      <c r="I8" s="24"/>
      <c r="J8" s="23"/>
      <c r="K8" s="23"/>
      <c r="L8" s="24"/>
      <c r="M8" s="23"/>
      <c r="N8" s="23"/>
      <c r="O8" s="24"/>
      <c r="P8" s="23"/>
      <c r="Q8" s="23"/>
      <c r="R8" s="23"/>
      <c r="S8" s="23"/>
      <c r="T8" s="23"/>
      <c r="U8" s="23"/>
      <c r="V8" s="23"/>
      <c r="W8" s="23"/>
      <c r="X8" s="23"/>
    </row>
    <row r="9" spans="1:24">
      <c r="A9" s="3" t="s">
        <v>32</v>
      </c>
      <c r="B9" s="23"/>
      <c r="C9" s="23"/>
      <c r="D9" s="23"/>
      <c r="E9" s="23"/>
      <c r="F9" s="23"/>
      <c r="G9" s="23"/>
      <c r="H9" s="23"/>
      <c r="I9" s="24"/>
      <c r="J9" s="23"/>
      <c r="K9" s="23"/>
      <c r="L9" s="24"/>
      <c r="M9" s="23"/>
      <c r="N9" s="23"/>
      <c r="O9" s="24"/>
      <c r="P9" s="23"/>
      <c r="Q9" s="23"/>
      <c r="R9" s="23"/>
      <c r="S9" s="23"/>
      <c r="T9" s="23"/>
      <c r="U9" s="23"/>
      <c r="V9" s="23"/>
      <c r="W9" s="23"/>
      <c r="X9" s="23"/>
    </row>
    <row r="10" spans="1:24">
      <c r="A10" s="3" t="s">
        <v>33</v>
      </c>
      <c r="B10" s="11"/>
      <c r="C10" s="11"/>
      <c r="D10" s="11">
        <f>+G10*2+J10*3+M10</f>
        <v>0</v>
      </c>
      <c r="E10" s="11"/>
      <c r="F10" s="11"/>
      <c r="G10" s="11"/>
      <c r="H10" s="11"/>
      <c r="I10" s="12">
        <f t="shared" ref="I10:I23" si="0">IF(H10=0,0,G10/H10)</f>
        <v>0</v>
      </c>
      <c r="J10" s="11"/>
      <c r="K10" s="11"/>
      <c r="L10" s="12">
        <f t="shared" ref="L10:L23" si="1">IF(K10=0,0,J10/K10)</f>
        <v>0</v>
      </c>
      <c r="M10" s="11"/>
      <c r="N10" s="11"/>
      <c r="O10" s="12">
        <f t="shared" ref="O10:O23" si="2">IF(N10=0,0,M10/N10)</f>
        <v>0</v>
      </c>
      <c r="P10" s="11"/>
      <c r="Q10" s="11"/>
      <c r="R10" s="11"/>
      <c r="S10" s="11"/>
      <c r="T10" s="11"/>
      <c r="U10" s="11">
        <f t="shared" ref="U10:U23" si="3">S10+T10</f>
        <v>0</v>
      </c>
      <c r="V10" s="11"/>
      <c r="W10" s="11"/>
      <c r="X10" s="11">
        <f t="shared" ref="X10:X23" si="4">+D10+F10+G10+J10+M10+P10+Q10+S10+T10+W10-E10-H10-K10-N10-R10</f>
        <v>0</v>
      </c>
    </row>
    <row r="11" spans="1:24">
      <c r="A11" s="3" t="s">
        <v>52</v>
      </c>
      <c r="B11" s="11"/>
      <c r="C11" s="11"/>
      <c r="D11" s="11">
        <f>+G11*2+J11*3+M11</f>
        <v>0</v>
      </c>
      <c r="E11" s="11"/>
      <c r="F11" s="11"/>
      <c r="G11" s="11"/>
      <c r="H11" s="11"/>
      <c r="I11" s="12">
        <f>IF(H11=0,0,G11/H11)</f>
        <v>0</v>
      </c>
      <c r="J11" s="11"/>
      <c r="K11" s="11"/>
      <c r="L11" s="12">
        <f>IF(K11=0,0,J11/K11)</f>
        <v>0</v>
      </c>
      <c r="M11" s="11"/>
      <c r="N11" s="11"/>
      <c r="O11" s="12">
        <f>IF(N11=0,0,M11/N11)</f>
        <v>0</v>
      </c>
      <c r="P11" s="11"/>
      <c r="Q11" s="11"/>
      <c r="R11" s="11"/>
      <c r="S11" s="11"/>
      <c r="T11" s="11"/>
      <c r="U11" s="11">
        <f>S11+T11</f>
        <v>0</v>
      </c>
      <c r="V11" s="11"/>
      <c r="W11" s="11"/>
      <c r="X11" s="11">
        <f>+D11+F11+G11+J11+M11+P11+Q11+S11+T11+W11-E11-H11-K11-N11-R11</f>
        <v>0</v>
      </c>
    </row>
    <row r="12" spans="1:24">
      <c r="A12" s="3" t="s">
        <v>53</v>
      </c>
      <c r="B12" s="11"/>
      <c r="C12" s="11"/>
      <c r="D12" s="11">
        <f>+G12*2+J12*3+M12</f>
        <v>0</v>
      </c>
      <c r="E12" s="11"/>
      <c r="F12" s="11"/>
      <c r="G12" s="11"/>
      <c r="H12" s="11"/>
      <c r="I12" s="12">
        <f>IF(H12=0,0,G12/H12)</f>
        <v>0</v>
      </c>
      <c r="J12" s="11"/>
      <c r="K12" s="11"/>
      <c r="L12" s="12">
        <f>IF(K12=0,0,J12/K12)</f>
        <v>0</v>
      </c>
      <c r="M12" s="11"/>
      <c r="N12" s="11"/>
      <c r="O12" s="12">
        <f>IF(N12=0,0,M12/N12)</f>
        <v>0</v>
      </c>
      <c r="P12" s="11"/>
      <c r="Q12" s="11"/>
      <c r="R12" s="11"/>
      <c r="S12" s="11"/>
      <c r="T12" s="11"/>
      <c r="U12" s="11">
        <f>S12+T12</f>
        <v>0</v>
      </c>
      <c r="V12" s="11"/>
      <c r="W12" s="11"/>
      <c r="X12" s="11">
        <f>+D12+F12+G12+J12+M12+P12+Q12+S12+T12+W12-E12-H12-K12-N12-R12</f>
        <v>0</v>
      </c>
    </row>
    <row r="13" spans="1:24">
      <c r="A13" s="3" t="s">
        <v>39</v>
      </c>
      <c r="B13" s="23"/>
      <c r="C13" s="23"/>
      <c r="D13" s="23"/>
      <c r="E13" s="23"/>
      <c r="F13" s="23"/>
      <c r="G13" s="23"/>
      <c r="H13" s="23"/>
      <c r="I13" s="24"/>
      <c r="J13" s="23"/>
      <c r="K13" s="23"/>
      <c r="L13" s="24"/>
      <c r="M13" s="23"/>
      <c r="N13" s="23"/>
      <c r="O13" s="24"/>
      <c r="P13" s="23"/>
      <c r="Q13" s="23"/>
      <c r="R13" s="23"/>
      <c r="S13" s="23"/>
      <c r="T13" s="23"/>
      <c r="U13" s="23"/>
      <c r="V13" s="23"/>
      <c r="W13" s="23"/>
      <c r="X13" s="23"/>
    </row>
    <row r="14" spans="1:24">
      <c r="A14" s="3" t="s">
        <v>34</v>
      </c>
      <c r="B14" s="11"/>
      <c r="C14" s="11"/>
      <c r="D14" s="11">
        <f>+G14*2+J14*3+M14</f>
        <v>0</v>
      </c>
      <c r="E14" s="11"/>
      <c r="F14" s="11"/>
      <c r="G14" s="11"/>
      <c r="H14" s="11"/>
      <c r="I14" s="12">
        <f t="shared" si="0"/>
        <v>0</v>
      </c>
      <c r="J14" s="11"/>
      <c r="K14" s="11"/>
      <c r="L14" s="12">
        <f t="shared" si="1"/>
        <v>0</v>
      </c>
      <c r="M14" s="11"/>
      <c r="N14" s="11"/>
      <c r="O14" s="12">
        <f t="shared" si="2"/>
        <v>0</v>
      </c>
      <c r="P14" s="11"/>
      <c r="Q14" s="11"/>
      <c r="R14" s="11"/>
      <c r="S14" s="11"/>
      <c r="T14" s="11"/>
      <c r="U14" s="11">
        <f t="shared" si="3"/>
        <v>0</v>
      </c>
      <c r="V14" s="11"/>
      <c r="W14" s="11"/>
      <c r="X14" s="11">
        <f t="shared" si="4"/>
        <v>0</v>
      </c>
    </row>
    <row r="15" spans="1:24">
      <c r="A15" s="3" t="s">
        <v>35</v>
      </c>
      <c r="B15" s="11"/>
      <c r="C15" s="11"/>
      <c r="D15" s="11">
        <f>+G15*2+J15*3+M15</f>
        <v>0</v>
      </c>
      <c r="E15" s="11"/>
      <c r="F15" s="11"/>
      <c r="G15" s="11"/>
      <c r="H15" s="11"/>
      <c r="I15" s="12">
        <f t="shared" si="0"/>
        <v>0</v>
      </c>
      <c r="J15" s="11"/>
      <c r="K15" s="11"/>
      <c r="L15" s="12">
        <f t="shared" si="1"/>
        <v>0</v>
      </c>
      <c r="M15" s="11"/>
      <c r="N15" s="11"/>
      <c r="O15" s="12">
        <f t="shared" si="2"/>
        <v>0</v>
      </c>
      <c r="P15" s="11"/>
      <c r="Q15" s="11"/>
      <c r="R15" s="11"/>
      <c r="S15" s="11"/>
      <c r="T15" s="11"/>
      <c r="U15" s="11">
        <f t="shared" si="3"/>
        <v>0</v>
      </c>
      <c r="V15" s="11"/>
      <c r="W15" s="11"/>
      <c r="X15" s="11">
        <f t="shared" si="4"/>
        <v>0</v>
      </c>
    </row>
    <row r="16" spans="1:24">
      <c r="A16" s="3" t="s">
        <v>38</v>
      </c>
      <c r="B16" s="23"/>
      <c r="C16" s="23"/>
      <c r="D16" s="23"/>
      <c r="E16" s="23"/>
      <c r="F16" s="23"/>
      <c r="G16" s="23"/>
      <c r="H16" s="23"/>
      <c r="I16" s="24"/>
      <c r="J16" s="23"/>
      <c r="K16" s="23"/>
      <c r="L16" s="24"/>
      <c r="M16" s="23"/>
      <c r="N16" s="23"/>
      <c r="O16" s="24"/>
      <c r="P16" s="23"/>
      <c r="Q16" s="23"/>
      <c r="R16" s="23"/>
      <c r="S16" s="23"/>
      <c r="T16" s="23"/>
      <c r="U16" s="23"/>
      <c r="V16" s="23"/>
      <c r="W16" s="23"/>
      <c r="X16" s="23"/>
    </row>
    <row r="17" spans="1:24">
      <c r="A17" s="3" t="s">
        <v>36</v>
      </c>
      <c r="B17" s="11"/>
      <c r="C17" s="11"/>
      <c r="D17" s="11">
        <f>+G17*2+J17*3+M17</f>
        <v>0</v>
      </c>
      <c r="E17" s="11"/>
      <c r="F17" s="11"/>
      <c r="G17" s="11"/>
      <c r="H17" s="11"/>
      <c r="I17" s="12">
        <f t="shared" si="0"/>
        <v>0</v>
      </c>
      <c r="J17" s="11"/>
      <c r="K17" s="11"/>
      <c r="L17" s="12">
        <f t="shared" si="1"/>
        <v>0</v>
      </c>
      <c r="M17" s="11"/>
      <c r="N17" s="11"/>
      <c r="O17" s="12">
        <v>0</v>
      </c>
      <c r="P17" s="11"/>
      <c r="Q17" s="11"/>
      <c r="R17" s="11"/>
      <c r="S17" s="11"/>
      <c r="T17" s="11"/>
      <c r="U17" s="11">
        <f t="shared" si="3"/>
        <v>0</v>
      </c>
      <c r="V17" s="11"/>
      <c r="W17" s="11"/>
      <c r="X17" s="11">
        <f t="shared" si="4"/>
        <v>0</v>
      </c>
    </row>
    <row r="18" spans="1:24">
      <c r="A18" s="3" t="s">
        <v>58</v>
      </c>
      <c r="B18" s="23"/>
      <c r="C18" s="23"/>
      <c r="D18" s="23"/>
      <c r="E18" s="23"/>
      <c r="F18" s="23"/>
      <c r="G18" s="23"/>
      <c r="H18" s="23"/>
      <c r="I18" s="24"/>
      <c r="J18" s="23"/>
      <c r="K18" s="23"/>
      <c r="L18" s="24"/>
      <c r="M18" s="23"/>
      <c r="N18" s="23"/>
      <c r="O18" s="24"/>
      <c r="P18" s="23"/>
      <c r="Q18" s="23"/>
      <c r="R18" s="23"/>
      <c r="S18" s="23"/>
      <c r="T18" s="23"/>
      <c r="U18" s="23"/>
      <c r="V18" s="23"/>
      <c r="W18" s="23"/>
      <c r="X18" s="23"/>
    </row>
    <row r="19" spans="1:24">
      <c r="A19" s="3" t="s">
        <v>37</v>
      </c>
      <c r="B19" s="11"/>
      <c r="C19" s="11"/>
      <c r="D19" s="11">
        <f>+G19*2+J19*3+M19</f>
        <v>0</v>
      </c>
      <c r="E19" s="11"/>
      <c r="F19" s="11"/>
      <c r="G19" s="11"/>
      <c r="H19" s="11"/>
      <c r="I19" s="12">
        <f>IF(H19=0,0,G19/H19)</f>
        <v>0</v>
      </c>
      <c r="J19" s="11"/>
      <c r="K19" s="11"/>
      <c r="L19" s="12">
        <f>IF(K19=0,0,J19/K19)</f>
        <v>0</v>
      </c>
      <c r="M19" s="11"/>
      <c r="N19" s="11"/>
      <c r="O19" s="12">
        <f>IF(N19=0,0,M19/N19)</f>
        <v>0</v>
      </c>
      <c r="P19" s="11"/>
      <c r="Q19" s="11"/>
      <c r="R19" s="11"/>
      <c r="S19" s="11"/>
      <c r="T19" s="11"/>
      <c r="U19" s="11">
        <f>S19+T19</f>
        <v>0</v>
      </c>
      <c r="V19" s="11"/>
      <c r="W19" s="11"/>
      <c r="X19" s="11">
        <f>+D19+F19+G19+J19+M19+P19+Q19+S19+T19+W19-E19-H19-K19-N19-R19</f>
        <v>0</v>
      </c>
    </row>
    <row r="20" spans="1:24">
      <c r="A20" s="3" t="s">
        <v>54</v>
      </c>
      <c r="B20" s="23"/>
      <c r="C20" s="23"/>
      <c r="D20" s="23"/>
      <c r="E20" s="23"/>
      <c r="F20" s="23"/>
      <c r="G20" s="23"/>
      <c r="H20" s="23"/>
      <c r="I20" s="24"/>
      <c r="J20" s="23"/>
      <c r="K20" s="23"/>
      <c r="L20" s="24"/>
      <c r="M20" s="23"/>
      <c r="N20" s="23"/>
      <c r="O20" s="24"/>
      <c r="P20" s="23"/>
      <c r="Q20" s="23"/>
      <c r="R20" s="23"/>
      <c r="S20" s="23"/>
      <c r="T20" s="23"/>
      <c r="U20" s="23"/>
      <c r="V20" s="23"/>
      <c r="W20" s="23"/>
      <c r="X20" s="23"/>
    </row>
    <row r="21" spans="1:24">
      <c r="A21" s="3" t="s">
        <v>55</v>
      </c>
      <c r="B21" s="23"/>
      <c r="C21" s="23"/>
      <c r="D21" s="23"/>
      <c r="E21" s="23"/>
      <c r="F21" s="23"/>
      <c r="G21" s="23"/>
      <c r="H21" s="23"/>
      <c r="I21" s="24"/>
      <c r="J21" s="23"/>
      <c r="K21" s="23"/>
      <c r="L21" s="24"/>
      <c r="M21" s="23"/>
      <c r="N21" s="23"/>
      <c r="O21" s="24"/>
      <c r="P21" s="23"/>
      <c r="Q21" s="23"/>
      <c r="R21" s="23"/>
      <c r="S21" s="23"/>
      <c r="T21" s="23"/>
      <c r="U21" s="23"/>
      <c r="V21" s="23"/>
      <c r="W21" s="23"/>
      <c r="X21" s="23"/>
    </row>
    <row r="22" spans="1:24">
      <c r="A22" s="3" t="s">
        <v>60</v>
      </c>
      <c r="B22" s="23"/>
      <c r="C22" s="23"/>
      <c r="D22" s="23"/>
      <c r="E22" s="23"/>
      <c r="F22" s="23"/>
      <c r="G22" s="23"/>
      <c r="H22" s="23"/>
      <c r="I22" s="24"/>
      <c r="J22" s="23"/>
      <c r="K22" s="23"/>
      <c r="L22" s="24"/>
      <c r="M22" s="23"/>
      <c r="N22" s="23"/>
      <c r="O22" s="24"/>
      <c r="P22" s="23"/>
      <c r="Q22" s="23"/>
      <c r="R22" s="23"/>
      <c r="S22" s="23"/>
      <c r="T22" s="23"/>
      <c r="U22" s="23"/>
      <c r="V22" s="23"/>
      <c r="W22" s="23"/>
      <c r="X22" s="23"/>
    </row>
    <row r="23" spans="1:24">
      <c r="A23" s="3" t="s">
        <v>56</v>
      </c>
      <c r="B23" s="11"/>
      <c r="C23" s="11"/>
      <c r="D23" s="11">
        <f>+G23*2+J23*3+M23</f>
        <v>0</v>
      </c>
      <c r="E23" s="11"/>
      <c r="F23" s="11"/>
      <c r="G23" s="11"/>
      <c r="H23" s="11"/>
      <c r="I23" s="12">
        <f t="shared" si="0"/>
        <v>0</v>
      </c>
      <c r="J23" s="11"/>
      <c r="K23" s="11"/>
      <c r="L23" s="12">
        <f t="shared" si="1"/>
        <v>0</v>
      </c>
      <c r="M23" s="11"/>
      <c r="N23" s="11"/>
      <c r="O23" s="12">
        <f t="shared" si="2"/>
        <v>0</v>
      </c>
      <c r="P23" s="11"/>
      <c r="Q23" s="11"/>
      <c r="R23" s="11"/>
      <c r="S23" s="11"/>
      <c r="T23" s="11"/>
      <c r="U23" s="11">
        <f t="shared" si="3"/>
        <v>0</v>
      </c>
      <c r="V23" s="11"/>
      <c r="W23" s="11"/>
      <c r="X23" s="11">
        <f t="shared" si="4"/>
        <v>0</v>
      </c>
    </row>
    <row r="24" spans="1:24" s="2" customFormat="1">
      <c r="A24" s="13" t="s">
        <v>1</v>
      </c>
      <c r="B24" s="13">
        <f>SUM(B3:B22)</f>
        <v>0</v>
      </c>
      <c r="C24" s="13">
        <f>SUM(C3:C22)</f>
        <v>0</v>
      </c>
      <c r="D24" s="13">
        <f>SUM(D3:D23)</f>
        <v>0</v>
      </c>
      <c r="E24" s="13">
        <f>SUM(E3:E23)</f>
        <v>0</v>
      </c>
      <c r="F24" s="13">
        <f>SUM(F3:F23)</f>
        <v>0</v>
      </c>
      <c r="G24" s="13">
        <f>SUM(G3:G23)</f>
        <v>0</v>
      </c>
      <c r="H24" s="13">
        <f>SUM(H3:H23)</f>
        <v>0</v>
      </c>
      <c r="I24" s="14" t="e">
        <f>G24/H24</f>
        <v>#DIV/0!</v>
      </c>
      <c r="J24" s="13">
        <f>SUM(J3:J23)</f>
        <v>0</v>
      </c>
      <c r="K24" s="13">
        <f>SUM(K3:K23)</f>
        <v>0</v>
      </c>
      <c r="L24" s="14" t="e">
        <f>J24/K24</f>
        <v>#DIV/0!</v>
      </c>
      <c r="M24" s="13">
        <f>SUM(M3:M23)</f>
        <v>0</v>
      </c>
      <c r="N24" s="13">
        <f>SUM(N3:N23)</f>
        <v>0</v>
      </c>
      <c r="O24" s="14" t="e">
        <f>M24/N24</f>
        <v>#DIV/0!</v>
      </c>
      <c r="P24" s="13">
        <f t="shared" ref="P24:X24" si="5">SUM(P3:P23)</f>
        <v>0</v>
      </c>
      <c r="Q24" s="13">
        <f t="shared" si="5"/>
        <v>0</v>
      </c>
      <c r="R24" s="13">
        <f t="shared" si="5"/>
        <v>0</v>
      </c>
      <c r="S24" s="13">
        <f t="shared" si="5"/>
        <v>0</v>
      </c>
      <c r="T24" s="13">
        <f t="shared" si="5"/>
        <v>0</v>
      </c>
      <c r="U24" s="13">
        <f t="shared" si="5"/>
        <v>0</v>
      </c>
      <c r="V24" s="13">
        <f t="shared" si="5"/>
        <v>0</v>
      </c>
      <c r="W24" s="13">
        <f t="shared" si="5"/>
        <v>0</v>
      </c>
      <c r="X24" s="13">
        <f t="shared" si="5"/>
        <v>0</v>
      </c>
    </row>
  </sheetData>
  <mergeCells count="15">
    <mergeCell ref="V1:V2"/>
    <mergeCell ref="W1:W2"/>
    <mergeCell ref="X1:X2"/>
    <mergeCell ref="J1:L1"/>
    <mergeCell ref="M1:O1"/>
    <mergeCell ref="P1:P2"/>
    <mergeCell ref="Q1:Q2"/>
    <mergeCell ref="R1:R2"/>
    <mergeCell ref="S1:U1"/>
    <mergeCell ref="G1:I1"/>
    <mergeCell ref="A1:A2"/>
    <mergeCell ref="B1:B2"/>
    <mergeCell ref="C1:C2"/>
    <mergeCell ref="D1:D2"/>
    <mergeCell ref="E1:F1"/>
  </mergeCells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indexed="8"/>
  </sheetPr>
  <dimension ref="A1:X24"/>
  <sheetViews>
    <sheetView workbookViewId="0">
      <selection activeCell="A5" sqref="A5"/>
    </sheetView>
  </sheetViews>
  <sheetFormatPr defaultColWidth="22.85546875" defaultRowHeight="12.75" outlineLevelRow="1"/>
  <cols>
    <col min="1" max="1" width="17" bestFit="1" customWidth="1"/>
    <col min="2" max="2" width="7" bestFit="1" customWidth="1"/>
    <col min="3" max="3" width="6.5703125" bestFit="1" customWidth="1"/>
    <col min="4" max="4" width="5.7109375" bestFit="1" customWidth="1"/>
    <col min="5" max="5" width="5" bestFit="1" customWidth="1"/>
    <col min="6" max="6" width="6.28515625" bestFit="1" customWidth="1"/>
    <col min="7" max="8" width="3" bestFit="1" customWidth="1"/>
    <col min="9" max="9" width="7" bestFit="1" customWidth="1"/>
    <col min="10" max="10" width="2" bestFit="1" customWidth="1"/>
    <col min="11" max="11" width="3" bestFit="1" customWidth="1"/>
    <col min="12" max="12" width="7" bestFit="1" customWidth="1"/>
    <col min="13" max="14" width="3" bestFit="1" customWidth="1"/>
    <col min="15" max="15" width="7" bestFit="1" customWidth="1"/>
    <col min="16" max="16" width="6" bestFit="1" customWidth="1"/>
    <col min="17" max="18" width="3.42578125" bestFit="1" customWidth="1"/>
    <col min="19" max="21" width="3" bestFit="1" customWidth="1"/>
    <col min="22" max="22" width="8.42578125" bestFit="1" customWidth="1"/>
    <col min="23" max="23" width="9.140625" bestFit="1" customWidth="1"/>
    <col min="24" max="24" width="8.42578125" bestFit="1" customWidth="1"/>
  </cols>
  <sheetData>
    <row r="1" spans="1:24" s="2" customFormat="1">
      <c r="A1" s="108" t="s">
        <v>0</v>
      </c>
      <c r="B1" s="108" t="s">
        <v>2</v>
      </c>
      <c r="C1" s="108" t="s">
        <v>14</v>
      </c>
      <c r="D1" s="108" t="s">
        <v>3</v>
      </c>
      <c r="E1" s="108" t="s">
        <v>25</v>
      </c>
      <c r="F1" s="108"/>
      <c r="G1" s="108" t="s">
        <v>19</v>
      </c>
      <c r="H1" s="108"/>
      <c r="I1" s="108"/>
      <c r="J1" s="108" t="s">
        <v>17</v>
      </c>
      <c r="K1" s="108"/>
      <c r="L1" s="108"/>
      <c r="M1" s="108" t="s">
        <v>18</v>
      </c>
      <c r="N1" s="108"/>
      <c r="O1" s="108"/>
      <c r="P1" s="108" t="s">
        <v>15</v>
      </c>
      <c r="Q1" s="108" t="s">
        <v>22</v>
      </c>
      <c r="R1" s="108" t="s">
        <v>23</v>
      </c>
      <c r="S1" s="108" t="s">
        <v>16</v>
      </c>
      <c r="T1" s="108"/>
      <c r="U1" s="108"/>
      <c r="V1" s="109" t="s">
        <v>24</v>
      </c>
      <c r="W1" s="108" t="s">
        <v>20</v>
      </c>
      <c r="X1" s="108" t="s">
        <v>21</v>
      </c>
    </row>
    <row r="2" spans="1:24" s="2" customFormat="1">
      <c r="A2" s="108"/>
      <c r="B2" s="108"/>
      <c r="C2" s="108"/>
      <c r="D2" s="108"/>
      <c r="E2" s="1" t="s">
        <v>26</v>
      </c>
      <c r="F2" s="1" t="s">
        <v>27</v>
      </c>
      <c r="G2" s="1" t="s">
        <v>8</v>
      </c>
      <c r="H2" s="1" t="s">
        <v>9</v>
      </c>
      <c r="I2" s="1" t="s">
        <v>10</v>
      </c>
      <c r="J2" s="1" t="s">
        <v>8</v>
      </c>
      <c r="K2" s="1" t="s">
        <v>9</v>
      </c>
      <c r="L2" s="1" t="s">
        <v>10</v>
      </c>
      <c r="M2" s="1" t="s">
        <v>8</v>
      </c>
      <c r="N2" s="1" t="s">
        <v>9</v>
      </c>
      <c r="O2" s="1" t="s">
        <v>10</v>
      </c>
      <c r="P2" s="108"/>
      <c r="Q2" s="108"/>
      <c r="R2" s="108"/>
      <c r="S2" s="1" t="s">
        <v>11</v>
      </c>
      <c r="T2" s="1" t="s">
        <v>13</v>
      </c>
      <c r="U2" s="1" t="s">
        <v>12</v>
      </c>
      <c r="V2" s="109"/>
      <c r="W2" s="108"/>
      <c r="X2" s="108"/>
    </row>
    <row r="3" spans="1:24">
      <c r="A3" s="3" t="s">
        <v>29</v>
      </c>
      <c r="B3" s="16"/>
      <c r="C3" s="16"/>
      <c r="D3" s="16">
        <f>+G3*2+J3*3+M3</f>
        <v>0</v>
      </c>
      <c r="E3" s="16">
        <v>2</v>
      </c>
      <c r="F3" s="16">
        <v>0</v>
      </c>
      <c r="G3" s="16">
        <v>0</v>
      </c>
      <c r="H3" s="16">
        <v>4</v>
      </c>
      <c r="I3" s="17">
        <f>IF(H3=0,0,G3/H3)</f>
        <v>0</v>
      </c>
      <c r="J3" s="16">
        <v>0</v>
      </c>
      <c r="K3" s="16">
        <v>0</v>
      </c>
      <c r="L3" s="17">
        <f t="shared" ref="L3" si="0">IF(K3=0,0,J3/K3)</f>
        <v>0</v>
      </c>
      <c r="M3" s="16">
        <v>0</v>
      </c>
      <c r="N3" s="16">
        <v>0</v>
      </c>
      <c r="O3" s="17">
        <f t="shared" ref="O3" si="1">IF(N3=0,0,M3/N3)</f>
        <v>0</v>
      </c>
      <c r="P3" s="16">
        <v>0</v>
      </c>
      <c r="Q3" s="16">
        <v>2</v>
      </c>
      <c r="R3" s="16">
        <v>0</v>
      </c>
      <c r="S3" s="16">
        <v>0</v>
      </c>
      <c r="T3" s="16">
        <v>1</v>
      </c>
      <c r="U3" s="16">
        <f>S3+T3</f>
        <v>1</v>
      </c>
      <c r="V3" s="16">
        <v>0</v>
      </c>
      <c r="W3" s="16">
        <v>0</v>
      </c>
      <c r="X3" s="16">
        <f>+D3+F3+G3+J3+M3+P3+Q3+S3+T3+W3-E3-H3-K3-N3-R3</f>
        <v>-3</v>
      </c>
    </row>
    <row r="4" spans="1:24" hidden="1" outlineLevel="1">
      <c r="A4" s="3" t="s">
        <v>76</v>
      </c>
      <c r="B4" s="58"/>
      <c r="C4" s="58"/>
      <c r="D4" s="58">
        <f t="shared" ref="D4:D23" si="2">+G4*2+J4*3+M4</f>
        <v>0</v>
      </c>
      <c r="E4" s="58"/>
      <c r="F4" s="58"/>
      <c r="G4" s="58"/>
      <c r="H4" s="58"/>
      <c r="I4" s="59">
        <f t="shared" ref="I4:I23" si="3">IF(H4=0,0,G4/H4)</f>
        <v>0</v>
      </c>
      <c r="J4" s="58"/>
      <c r="K4" s="58"/>
      <c r="L4" s="59">
        <f t="shared" ref="L4:L23" si="4">IF(K4=0,0,J4/K4)</f>
        <v>0</v>
      </c>
      <c r="M4" s="58"/>
      <c r="N4" s="58"/>
      <c r="O4" s="59">
        <f t="shared" ref="O4:O23" si="5">IF(N4=0,0,M4/N4)</f>
        <v>0</v>
      </c>
      <c r="P4" s="58"/>
      <c r="Q4" s="58"/>
      <c r="R4" s="58"/>
      <c r="S4" s="58"/>
      <c r="T4" s="58"/>
      <c r="U4" s="58">
        <f t="shared" ref="U4:U23" si="6">S4+T4</f>
        <v>0</v>
      </c>
      <c r="V4" s="58"/>
      <c r="W4" s="58"/>
      <c r="X4" s="58">
        <f t="shared" ref="X4:X23" si="7">+D4+F4+G4+J4+M4+P4+Q4+S4+T4+W4-E4-H4-K4-N4-R4</f>
        <v>0</v>
      </c>
    </row>
    <row r="5" spans="1:24" collapsed="1">
      <c r="A5" s="3" t="s">
        <v>59</v>
      </c>
      <c r="B5" s="16"/>
      <c r="C5" s="16"/>
      <c r="D5" s="16">
        <f t="shared" si="2"/>
        <v>6</v>
      </c>
      <c r="E5" s="16">
        <v>3</v>
      </c>
      <c r="F5" s="16">
        <v>3</v>
      </c>
      <c r="G5" s="16">
        <v>2</v>
      </c>
      <c r="H5" s="16">
        <v>7</v>
      </c>
      <c r="I5" s="17">
        <f t="shared" si="3"/>
        <v>0.2857142857142857</v>
      </c>
      <c r="J5" s="16">
        <v>0</v>
      </c>
      <c r="K5" s="16">
        <v>0</v>
      </c>
      <c r="L5" s="17">
        <f t="shared" si="4"/>
        <v>0</v>
      </c>
      <c r="M5" s="16">
        <v>2</v>
      </c>
      <c r="N5" s="16">
        <v>4</v>
      </c>
      <c r="O5" s="17">
        <f t="shared" si="5"/>
        <v>0.5</v>
      </c>
      <c r="P5" s="16">
        <v>1</v>
      </c>
      <c r="Q5" s="16">
        <v>0</v>
      </c>
      <c r="R5" s="16">
        <v>2</v>
      </c>
      <c r="S5" s="16">
        <v>0</v>
      </c>
      <c r="T5" s="16">
        <v>1</v>
      </c>
      <c r="U5" s="16">
        <f t="shared" si="6"/>
        <v>1</v>
      </c>
      <c r="V5" s="16">
        <v>0</v>
      </c>
      <c r="W5" s="16">
        <v>0</v>
      </c>
      <c r="X5" s="16">
        <f t="shared" si="7"/>
        <v>-1</v>
      </c>
    </row>
    <row r="6" spans="1:24" hidden="1" outlineLevel="1">
      <c r="A6" s="3" t="s">
        <v>30</v>
      </c>
      <c r="B6" s="58"/>
      <c r="C6" s="58"/>
      <c r="D6" s="58">
        <f t="shared" si="2"/>
        <v>0</v>
      </c>
      <c r="E6" s="58"/>
      <c r="F6" s="58"/>
      <c r="G6" s="58"/>
      <c r="H6" s="58"/>
      <c r="I6" s="59">
        <f t="shared" si="3"/>
        <v>0</v>
      </c>
      <c r="J6" s="58"/>
      <c r="K6" s="58"/>
      <c r="L6" s="59">
        <f t="shared" si="4"/>
        <v>0</v>
      </c>
      <c r="M6" s="58"/>
      <c r="N6" s="58"/>
      <c r="O6" s="59">
        <f t="shared" si="5"/>
        <v>0</v>
      </c>
      <c r="P6" s="58"/>
      <c r="Q6" s="58"/>
      <c r="R6" s="58"/>
      <c r="S6" s="58"/>
      <c r="T6" s="58"/>
      <c r="U6" s="58">
        <f t="shared" si="6"/>
        <v>0</v>
      </c>
      <c r="V6" s="58"/>
      <c r="W6" s="58"/>
      <c r="X6" s="58">
        <f t="shared" si="7"/>
        <v>0</v>
      </c>
    </row>
    <row r="7" spans="1:24" hidden="1" outlineLevel="1">
      <c r="A7" s="3" t="s">
        <v>57</v>
      </c>
      <c r="B7" s="58"/>
      <c r="C7" s="58"/>
      <c r="D7" s="58">
        <f t="shared" ref="D7:D9" si="8">+G7*2+J7*3+M7</f>
        <v>0</v>
      </c>
      <c r="E7" s="58"/>
      <c r="F7" s="58"/>
      <c r="G7" s="58"/>
      <c r="H7" s="58"/>
      <c r="I7" s="59">
        <f t="shared" ref="I7:I9" si="9">IF(H7=0,0,G7/H7)</f>
        <v>0</v>
      </c>
      <c r="J7" s="58"/>
      <c r="K7" s="58"/>
      <c r="L7" s="59">
        <f t="shared" ref="L7:L9" si="10">IF(K7=0,0,J7/K7)</f>
        <v>0</v>
      </c>
      <c r="M7" s="58"/>
      <c r="N7" s="58"/>
      <c r="O7" s="59">
        <f t="shared" ref="O7:O9" si="11">IF(N7=0,0,M7/N7)</f>
        <v>0</v>
      </c>
      <c r="P7" s="58"/>
      <c r="Q7" s="58"/>
      <c r="R7" s="58"/>
      <c r="S7" s="58"/>
      <c r="T7" s="58"/>
      <c r="U7" s="58">
        <f t="shared" ref="U7:U9" si="12">S7+T7</f>
        <v>0</v>
      </c>
      <c r="V7" s="58"/>
      <c r="W7" s="58"/>
      <c r="X7" s="58">
        <f t="shared" ref="X7:X9" si="13">+D7+F7+G7+J7+M7+P7+Q7+S7+T7+W7-E7-H7-K7-N7-R7</f>
        <v>0</v>
      </c>
    </row>
    <row r="8" spans="1:24" hidden="1" outlineLevel="1">
      <c r="A8" s="3" t="s">
        <v>31</v>
      </c>
      <c r="B8" s="58"/>
      <c r="C8" s="58"/>
      <c r="D8" s="58">
        <f t="shared" si="8"/>
        <v>0</v>
      </c>
      <c r="E8" s="58"/>
      <c r="F8" s="58"/>
      <c r="G8" s="58"/>
      <c r="H8" s="58"/>
      <c r="I8" s="59">
        <f t="shared" si="9"/>
        <v>0</v>
      </c>
      <c r="J8" s="58"/>
      <c r="K8" s="58"/>
      <c r="L8" s="59">
        <f t="shared" si="10"/>
        <v>0</v>
      </c>
      <c r="M8" s="58"/>
      <c r="N8" s="58"/>
      <c r="O8" s="59">
        <f t="shared" si="11"/>
        <v>0</v>
      </c>
      <c r="P8" s="58"/>
      <c r="Q8" s="58"/>
      <c r="R8" s="58"/>
      <c r="S8" s="58"/>
      <c r="T8" s="58"/>
      <c r="U8" s="58">
        <f t="shared" si="12"/>
        <v>0</v>
      </c>
      <c r="V8" s="58"/>
      <c r="W8" s="58"/>
      <c r="X8" s="58">
        <f t="shared" si="13"/>
        <v>0</v>
      </c>
    </row>
    <row r="9" spans="1:24" hidden="1" outlineLevel="1">
      <c r="A9" s="3" t="s">
        <v>32</v>
      </c>
      <c r="B9" s="58"/>
      <c r="C9" s="58"/>
      <c r="D9" s="58">
        <f t="shared" si="8"/>
        <v>0</v>
      </c>
      <c r="E9" s="58"/>
      <c r="F9" s="58"/>
      <c r="G9" s="58"/>
      <c r="H9" s="58"/>
      <c r="I9" s="59">
        <f t="shared" si="9"/>
        <v>0</v>
      </c>
      <c r="J9" s="58"/>
      <c r="K9" s="58"/>
      <c r="L9" s="59">
        <f t="shared" si="10"/>
        <v>0</v>
      </c>
      <c r="M9" s="58"/>
      <c r="N9" s="58"/>
      <c r="O9" s="59">
        <f t="shared" si="11"/>
        <v>0</v>
      </c>
      <c r="P9" s="58"/>
      <c r="Q9" s="58"/>
      <c r="R9" s="58"/>
      <c r="S9" s="58"/>
      <c r="T9" s="58"/>
      <c r="U9" s="58">
        <f t="shared" si="12"/>
        <v>0</v>
      </c>
      <c r="V9" s="58"/>
      <c r="W9" s="58"/>
      <c r="X9" s="58">
        <f t="shared" si="13"/>
        <v>0</v>
      </c>
    </row>
    <row r="10" spans="1:24" collapsed="1">
      <c r="A10" s="3" t="s">
        <v>33</v>
      </c>
      <c r="B10" s="16"/>
      <c r="C10" s="16"/>
      <c r="D10" s="16">
        <f t="shared" si="2"/>
        <v>7</v>
      </c>
      <c r="E10" s="16">
        <v>3</v>
      </c>
      <c r="F10" s="16">
        <v>4</v>
      </c>
      <c r="G10" s="16">
        <v>0</v>
      </c>
      <c r="H10" s="16">
        <v>3</v>
      </c>
      <c r="I10" s="17">
        <f t="shared" si="3"/>
        <v>0</v>
      </c>
      <c r="J10" s="16">
        <v>2</v>
      </c>
      <c r="K10" s="16">
        <v>9</v>
      </c>
      <c r="L10" s="17">
        <f t="shared" si="4"/>
        <v>0.22222222222222221</v>
      </c>
      <c r="M10" s="16">
        <v>1</v>
      </c>
      <c r="N10" s="16">
        <v>4</v>
      </c>
      <c r="O10" s="17">
        <f t="shared" si="5"/>
        <v>0.25</v>
      </c>
      <c r="P10" s="16">
        <v>1</v>
      </c>
      <c r="Q10" s="16">
        <v>2</v>
      </c>
      <c r="R10" s="16">
        <v>2</v>
      </c>
      <c r="S10" s="16">
        <v>0</v>
      </c>
      <c r="T10" s="16">
        <v>5</v>
      </c>
      <c r="U10" s="16">
        <f t="shared" si="6"/>
        <v>5</v>
      </c>
      <c r="V10" s="16">
        <v>0</v>
      </c>
      <c r="W10" s="16">
        <v>0</v>
      </c>
      <c r="X10" s="16">
        <f t="shared" si="7"/>
        <v>1</v>
      </c>
    </row>
    <row r="11" spans="1:24">
      <c r="A11" s="3" t="s">
        <v>52</v>
      </c>
      <c r="B11" s="16"/>
      <c r="C11" s="16"/>
      <c r="D11" s="16">
        <f t="shared" si="2"/>
        <v>4</v>
      </c>
      <c r="E11" s="16">
        <v>0</v>
      </c>
      <c r="F11" s="16">
        <v>1</v>
      </c>
      <c r="G11" s="16">
        <v>2</v>
      </c>
      <c r="H11" s="16">
        <v>4</v>
      </c>
      <c r="I11" s="17">
        <f t="shared" si="3"/>
        <v>0.5</v>
      </c>
      <c r="J11" s="16">
        <v>0</v>
      </c>
      <c r="K11" s="16">
        <v>0</v>
      </c>
      <c r="L11" s="17">
        <f t="shared" si="4"/>
        <v>0</v>
      </c>
      <c r="M11" s="16">
        <v>0</v>
      </c>
      <c r="N11" s="16">
        <v>0</v>
      </c>
      <c r="O11" s="17">
        <f t="shared" si="5"/>
        <v>0</v>
      </c>
      <c r="P11" s="16">
        <v>1</v>
      </c>
      <c r="Q11" s="16">
        <v>0</v>
      </c>
      <c r="R11" s="16">
        <v>3</v>
      </c>
      <c r="S11" s="16">
        <v>1</v>
      </c>
      <c r="T11" s="16">
        <v>1</v>
      </c>
      <c r="U11" s="16">
        <f t="shared" si="6"/>
        <v>2</v>
      </c>
      <c r="V11" s="16">
        <v>0</v>
      </c>
      <c r="W11" s="16">
        <v>0</v>
      </c>
      <c r="X11" s="16">
        <f t="shared" si="7"/>
        <v>3</v>
      </c>
    </row>
    <row r="12" spans="1:24">
      <c r="A12" s="3" t="s">
        <v>75</v>
      </c>
      <c r="B12" s="16"/>
      <c r="C12" s="16"/>
      <c r="D12" s="16">
        <f t="shared" si="2"/>
        <v>2</v>
      </c>
      <c r="E12" s="16">
        <v>4</v>
      </c>
      <c r="F12" s="16">
        <v>1</v>
      </c>
      <c r="G12" s="16">
        <v>0</v>
      </c>
      <c r="H12" s="16">
        <v>3</v>
      </c>
      <c r="I12" s="17">
        <f t="shared" si="3"/>
        <v>0</v>
      </c>
      <c r="J12" s="16">
        <v>0</v>
      </c>
      <c r="K12" s="16">
        <v>0</v>
      </c>
      <c r="L12" s="17">
        <f t="shared" si="4"/>
        <v>0</v>
      </c>
      <c r="M12" s="16">
        <v>2</v>
      </c>
      <c r="N12" s="16">
        <v>2</v>
      </c>
      <c r="O12" s="17">
        <f t="shared" si="5"/>
        <v>1</v>
      </c>
      <c r="P12" s="16">
        <v>0</v>
      </c>
      <c r="Q12" s="16">
        <v>0</v>
      </c>
      <c r="R12" s="16">
        <v>2</v>
      </c>
      <c r="S12" s="16">
        <v>1</v>
      </c>
      <c r="T12" s="16">
        <v>7</v>
      </c>
      <c r="U12" s="16">
        <f t="shared" si="6"/>
        <v>8</v>
      </c>
      <c r="V12" s="16">
        <v>0</v>
      </c>
      <c r="W12" s="16">
        <v>0</v>
      </c>
      <c r="X12" s="16">
        <f t="shared" si="7"/>
        <v>2</v>
      </c>
    </row>
    <row r="13" spans="1:24" hidden="1" outlineLevel="1">
      <c r="A13" s="3" t="s">
        <v>39</v>
      </c>
      <c r="B13" s="58"/>
      <c r="C13" s="58"/>
      <c r="D13" s="58">
        <f t="shared" ref="D13" si="14">+G13*2+J13*3+M13</f>
        <v>0</v>
      </c>
      <c r="E13" s="58"/>
      <c r="F13" s="58"/>
      <c r="G13" s="58"/>
      <c r="H13" s="58"/>
      <c r="I13" s="59">
        <f t="shared" ref="I13" si="15">IF(H13=0,0,G13/H13)</f>
        <v>0</v>
      </c>
      <c r="J13" s="58"/>
      <c r="K13" s="58"/>
      <c r="L13" s="59">
        <f t="shared" ref="L13" si="16">IF(K13=0,0,J13/K13)</f>
        <v>0</v>
      </c>
      <c r="M13" s="58"/>
      <c r="N13" s="58"/>
      <c r="O13" s="59">
        <f t="shared" ref="O13" si="17">IF(N13=0,0,M13/N13)</f>
        <v>0</v>
      </c>
      <c r="P13" s="58"/>
      <c r="Q13" s="58"/>
      <c r="R13" s="58"/>
      <c r="S13" s="58"/>
      <c r="T13" s="58"/>
      <c r="U13" s="58">
        <f t="shared" ref="U13" si="18">S13+T13</f>
        <v>0</v>
      </c>
      <c r="V13" s="58"/>
      <c r="W13" s="58"/>
      <c r="X13" s="58">
        <f t="shared" ref="X13" si="19">+D13+F13+G13+J13+M13+P13+Q13+S13+T13+W13-E13-H13-K13-N13-R13</f>
        <v>0</v>
      </c>
    </row>
    <row r="14" spans="1:24" collapsed="1">
      <c r="A14" s="3" t="s">
        <v>34</v>
      </c>
      <c r="B14" s="16"/>
      <c r="C14" s="16"/>
      <c r="D14" s="16">
        <f t="shared" si="2"/>
        <v>12</v>
      </c>
      <c r="E14" s="16">
        <v>2</v>
      </c>
      <c r="F14" s="16">
        <v>0</v>
      </c>
      <c r="G14" s="16">
        <v>6</v>
      </c>
      <c r="H14" s="16">
        <v>11</v>
      </c>
      <c r="I14" s="17">
        <f t="shared" si="3"/>
        <v>0.54545454545454541</v>
      </c>
      <c r="J14" s="16">
        <v>0</v>
      </c>
      <c r="K14" s="16">
        <v>1</v>
      </c>
      <c r="L14" s="17">
        <f t="shared" si="4"/>
        <v>0</v>
      </c>
      <c r="M14" s="16">
        <v>0</v>
      </c>
      <c r="N14" s="16">
        <v>0</v>
      </c>
      <c r="O14" s="17">
        <f t="shared" si="5"/>
        <v>0</v>
      </c>
      <c r="P14" s="16">
        <v>0</v>
      </c>
      <c r="Q14" s="16">
        <v>4</v>
      </c>
      <c r="R14" s="16">
        <v>0</v>
      </c>
      <c r="S14" s="16">
        <v>4</v>
      </c>
      <c r="T14" s="16">
        <v>2</v>
      </c>
      <c r="U14" s="16">
        <f t="shared" si="6"/>
        <v>6</v>
      </c>
      <c r="V14" s="16">
        <v>0</v>
      </c>
      <c r="W14" s="16">
        <v>1</v>
      </c>
      <c r="X14" s="16">
        <f t="shared" si="7"/>
        <v>15</v>
      </c>
    </row>
    <row r="15" spans="1:24" hidden="1" outlineLevel="1">
      <c r="A15" s="3" t="s">
        <v>35</v>
      </c>
      <c r="B15" s="58"/>
      <c r="C15" s="58"/>
      <c r="D15" s="58">
        <f t="shared" ref="D15:D17" si="20">+G15*2+J15*3+M15</f>
        <v>0</v>
      </c>
      <c r="E15" s="58"/>
      <c r="F15" s="58"/>
      <c r="G15" s="58"/>
      <c r="H15" s="58"/>
      <c r="I15" s="59">
        <f t="shared" ref="I15:I17" si="21">IF(H15=0,0,G15/H15)</f>
        <v>0</v>
      </c>
      <c r="J15" s="58"/>
      <c r="K15" s="58"/>
      <c r="L15" s="59">
        <f t="shared" ref="L15:L17" si="22">IF(K15=0,0,J15/K15)</f>
        <v>0</v>
      </c>
      <c r="M15" s="58"/>
      <c r="N15" s="58"/>
      <c r="O15" s="59">
        <f t="shared" ref="O15:O17" si="23">IF(N15=0,0,M15/N15)</f>
        <v>0</v>
      </c>
      <c r="P15" s="58"/>
      <c r="Q15" s="58"/>
      <c r="R15" s="58"/>
      <c r="S15" s="58"/>
      <c r="T15" s="58"/>
      <c r="U15" s="58">
        <f t="shared" ref="U15:U17" si="24">S15+T15</f>
        <v>0</v>
      </c>
      <c r="V15" s="58"/>
      <c r="W15" s="58"/>
      <c r="X15" s="58">
        <f t="shared" ref="X15:X17" si="25">+D15+F15+G15+J15+M15+P15+Q15+S15+T15+W15-E15-H15-K15-N15-R15</f>
        <v>0</v>
      </c>
    </row>
    <row r="16" spans="1:24" hidden="1" outlineLevel="1">
      <c r="A16" s="3" t="s">
        <v>38</v>
      </c>
      <c r="B16" s="58"/>
      <c r="C16" s="58"/>
      <c r="D16" s="58">
        <f t="shared" si="20"/>
        <v>0</v>
      </c>
      <c r="E16" s="58"/>
      <c r="F16" s="58"/>
      <c r="G16" s="58"/>
      <c r="H16" s="58"/>
      <c r="I16" s="59">
        <f t="shared" si="21"/>
        <v>0</v>
      </c>
      <c r="J16" s="58"/>
      <c r="K16" s="58"/>
      <c r="L16" s="59">
        <f t="shared" si="22"/>
        <v>0</v>
      </c>
      <c r="M16" s="58"/>
      <c r="N16" s="58"/>
      <c r="O16" s="59">
        <f t="shared" si="23"/>
        <v>0</v>
      </c>
      <c r="P16" s="58"/>
      <c r="Q16" s="58"/>
      <c r="R16" s="58"/>
      <c r="S16" s="58"/>
      <c r="T16" s="58"/>
      <c r="U16" s="58">
        <f t="shared" si="24"/>
        <v>0</v>
      </c>
      <c r="V16" s="58"/>
      <c r="W16" s="58"/>
      <c r="X16" s="58">
        <f t="shared" si="25"/>
        <v>0</v>
      </c>
    </row>
    <row r="17" spans="1:24" hidden="1" outlineLevel="1">
      <c r="A17" s="3" t="s">
        <v>36</v>
      </c>
      <c r="B17" s="58"/>
      <c r="C17" s="58"/>
      <c r="D17" s="58">
        <f t="shared" si="20"/>
        <v>0</v>
      </c>
      <c r="E17" s="58"/>
      <c r="F17" s="58"/>
      <c r="G17" s="58"/>
      <c r="H17" s="58"/>
      <c r="I17" s="59">
        <f t="shared" si="21"/>
        <v>0</v>
      </c>
      <c r="J17" s="58"/>
      <c r="K17" s="58"/>
      <c r="L17" s="59">
        <f t="shared" si="22"/>
        <v>0</v>
      </c>
      <c r="M17" s="58"/>
      <c r="N17" s="58"/>
      <c r="O17" s="59">
        <f t="shared" si="23"/>
        <v>0</v>
      </c>
      <c r="P17" s="58"/>
      <c r="Q17" s="58"/>
      <c r="R17" s="58"/>
      <c r="S17" s="58"/>
      <c r="T17" s="58"/>
      <c r="U17" s="58">
        <f t="shared" si="24"/>
        <v>0</v>
      </c>
      <c r="V17" s="58"/>
      <c r="W17" s="58"/>
      <c r="X17" s="58">
        <f t="shared" si="25"/>
        <v>0</v>
      </c>
    </row>
    <row r="18" spans="1:24" collapsed="1">
      <c r="A18" s="3" t="s">
        <v>58</v>
      </c>
      <c r="B18" s="16"/>
      <c r="C18" s="16"/>
      <c r="D18" s="16">
        <f t="shared" si="2"/>
        <v>4</v>
      </c>
      <c r="E18" s="16">
        <v>0</v>
      </c>
      <c r="F18" s="16">
        <v>2</v>
      </c>
      <c r="G18" s="16">
        <v>2</v>
      </c>
      <c r="H18" s="16">
        <v>4</v>
      </c>
      <c r="I18" s="17">
        <f t="shared" si="3"/>
        <v>0.5</v>
      </c>
      <c r="J18" s="16">
        <v>0</v>
      </c>
      <c r="K18" s="16">
        <v>0</v>
      </c>
      <c r="L18" s="17">
        <f t="shared" si="4"/>
        <v>0</v>
      </c>
      <c r="M18" s="16">
        <v>0</v>
      </c>
      <c r="N18" s="16">
        <v>0</v>
      </c>
      <c r="O18" s="17">
        <f t="shared" si="5"/>
        <v>0</v>
      </c>
      <c r="P18" s="16">
        <v>1</v>
      </c>
      <c r="Q18" s="16">
        <v>1</v>
      </c>
      <c r="R18" s="16">
        <v>0</v>
      </c>
      <c r="S18" s="16">
        <v>3</v>
      </c>
      <c r="T18" s="16">
        <v>4</v>
      </c>
      <c r="U18" s="16">
        <f t="shared" si="6"/>
        <v>7</v>
      </c>
      <c r="V18" s="16">
        <v>0</v>
      </c>
      <c r="W18" s="16">
        <v>0</v>
      </c>
      <c r="X18" s="16">
        <f t="shared" si="7"/>
        <v>13</v>
      </c>
    </row>
    <row r="19" spans="1:24">
      <c r="A19" s="3" t="s">
        <v>37</v>
      </c>
      <c r="B19" s="16"/>
      <c r="C19" s="16"/>
      <c r="D19" s="16">
        <f t="shared" si="2"/>
        <v>2</v>
      </c>
      <c r="E19" s="16">
        <v>2</v>
      </c>
      <c r="F19" s="16">
        <v>3</v>
      </c>
      <c r="G19" s="16">
        <v>1</v>
      </c>
      <c r="H19" s="16">
        <v>3</v>
      </c>
      <c r="I19" s="17">
        <f t="shared" si="3"/>
        <v>0.33333333333333331</v>
      </c>
      <c r="J19" s="16">
        <v>0</v>
      </c>
      <c r="K19" s="16">
        <v>1</v>
      </c>
      <c r="L19" s="17">
        <f t="shared" si="4"/>
        <v>0</v>
      </c>
      <c r="M19" s="16">
        <v>0</v>
      </c>
      <c r="N19" s="16">
        <v>0</v>
      </c>
      <c r="O19" s="17">
        <f t="shared" si="5"/>
        <v>0</v>
      </c>
      <c r="P19" s="16">
        <v>0</v>
      </c>
      <c r="Q19" s="16">
        <v>0</v>
      </c>
      <c r="R19" s="16">
        <v>1</v>
      </c>
      <c r="S19" s="16">
        <v>1</v>
      </c>
      <c r="T19" s="16">
        <v>1</v>
      </c>
      <c r="U19" s="16">
        <f t="shared" si="6"/>
        <v>2</v>
      </c>
      <c r="V19" s="16">
        <v>0</v>
      </c>
      <c r="W19" s="16">
        <v>0</v>
      </c>
      <c r="X19" s="16">
        <f t="shared" si="7"/>
        <v>1</v>
      </c>
    </row>
    <row r="20" spans="1:24">
      <c r="A20" s="3" t="s">
        <v>54</v>
      </c>
      <c r="B20" s="16"/>
      <c r="C20" s="16"/>
      <c r="D20" s="16">
        <f t="shared" ref="D20" si="26">+G20*2+J20*3+M20</f>
        <v>0</v>
      </c>
      <c r="E20" s="16"/>
      <c r="F20" s="16"/>
      <c r="G20" s="16"/>
      <c r="H20" s="16"/>
      <c r="I20" s="17">
        <f t="shared" ref="I20" si="27">IF(H20=0,0,G20/H20)</f>
        <v>0</v>
      </c>
      <c r="J20" s="16"/>
      <c r="K20" s="16"/>
      <c r="L20" s="17">
        <f t="shared" ref="L20" si="28">IF(K20=0,0,J20/K20)</f>
        <v>0</v>
      </c>
      <c r="M20" s="16"/>
      <c r="N20" s="16"/>
      <c r="O20" s="17">
        <f t="shared" ref="O20" si="29">IF(N20=0,0,M20/N20)</f>
        <v>0</v>
      </c>
      <c r="P20" s="16"/>
      <c r="Q20" s="16"/>
      <c r="R20" s="16"/>
      <c r="S20" s="16"/>
      <c r="T20" s="16"/>
      <c r="U20" s="16">
        <f t="shared" ref="U20" si="30">S20+T20</f>
        <v>0</v>
      </c>
      <c r="V20" s="16"/>
      <c r="W20" s="16"/>
      <c r="X20" s="16">
        <f t="shared" ref="X20" si="31">+D20+F20+G20+J20+M20+P20+Q20+S20+T20+W20-E20-H20-K20-N20-R20</f>
        <v>0</v>
      </c>
    </row>
    <row r="21" spans="1:24" hidden="1" outlineLevel="1">
      <c r="A21" s="3" t="s">
        <v>55</v>
      </c>
      <c r="B21" s="58"/>
      <c r="C21" s="58"/>
      <c r="D21" s="58">
        <f t="shared" si="2"/>
        <v>0</v>
      </c>
      <c r="E21" s="58"/>
      <c r="F21" s="58"/>
      <c r="G21" s="58"/>
      <c r="H21" s="58"/>
      <c r="I21" s="59">
        <f t="shared" si="3"/>
        <v>0</v>
      </c>
      <c r="J21" s="58"/>
      <c r="K21" s="58"/>
      <c r="L21" s="59">
        <f t="shared" si="4"/>
        <v>0</v>
      </c>
      <c r="M21" s="58"/>
      <c r="N21" s="58"/>
      <c r="O21" s="59">
        <f t="shared" si="5"/>
        <v>0</v>
      </c>
      <c r="P21" s="58"/>
      <c r="Q21" s="58"/>
      <c r="R21" s="58"/>
      <c r="S21" s="58"/>
      <c r="T21" s="58"/>
      <c r="U21" s="58">
        <f t="shared" si="6"/>
        <v>0</v>
      </c>
      <c r="V21" s="58"/>
      <c r="W21" s="58"/>
      <c r="X21" s="58">
        <f t="shared" si="7"/>
        <v>0</v>
      </c>
    </row>
    <row r="22" spans="1:24" collapsed="1">
      <c r="A22" s="3" t="s">
        <v>60</v>
      </c>
      <c r="B22" s="16"/>
      <c r="C22" s="16"/>
      <c r="D22" s="16">
        <f t="shared" si="2"/>
        <v>2</v>
      </c>
      <c r="E22" s="16">
        <v>2</v>
      </c>
      <c r="F22" s="16">
        <v>0</v>
      </c>
      <c r="G22" s="16">
        <v>1</v>
      </c>
      <c r="H22" s="16">
        <v>4</v>
      </c>
      <c r="I22" s="17">
        <f t="shared" si="3"/>
        <v>0.25</v>
      </c>
      <c r="J22" s="16">
        <v>0</v>
      </c>
      <c r="K22" s="16">
        <v>0</v>
      </c>
      <c r="L22" s="17">
        <f t="shared" si="4"/>
        <v>0</v>
      </c>
      <c r="M22" s="16">
        <v>0</v>
      </c>
      <c r="N22" s="16">
        <v>0</v>
      </c>
      <c r="O22" s="17">
        <f t="shared" si="5"/>
        <v>0</v>
      </c>
      <c r="P22" s="16">
        <v>0</v>
      </c>
      <c r="Q22" s="16">
        <v>1</v>
      </c>
      <c r="R22" s="16">
        <v>1</v>
      </c>
      <c r="S22" s="16">
        <v>3</v>
      </c>
      <c r="T22" s="16">
        <v>4</v>
      </c>
      <c r="U22" s="16">
        <f t="shared" si="6"/>
        <v>7</v>
      </c>
      <c r="V22" s="16">
        <v>0</v>
      </c>
      <c r="W22" s="16">
        <v>0</v>
      </c>
      <c r="X22" s="16">
        <f t="shared" si="7"/>
        <v>4</v>
      </c>
    </row>
    <row r="23" spans="1:24">
      <c r="A23" s="3" t="s">
        <v>56</v>
      </c>
      <c r="B23" s="16"/>
      <c r="C23" s="16"/>
      <c r="D23" s="16">
        <f t="shared" si="2"/>
        <v>8</v>
      </c>
      <c r="E23" s="16">
        <v>2</v>
      </c>
      <c r="F23" s="16">
        <v>2</v>
      </c>
      <c r="G23" s="16">
        <v>1</v>
      </c>
      <c r="H23" s="16">
        <v>5</v>
      </c>
      <c r="I23" s="17">
        <f t="shared" si="3"/>
        <v>0.2</v>
      </c>
      <c r="J23" s="16">
        <v>2</v>
      </c>
      <c r="K23" s="16">
        <v>3</v>
      </c>
      <c r="L23" s="17">
        <f t="shared" si="4"/>
        <v>0.66666666666666663</v>
      </c>
      <c r="M23" s="16">
        <v>0</v>
      </c>
      <c r="N23" s="16">
        <v>0</v>
      </c>
      <c r="O23" s="17">
        <f t="shared" si="5"/>
        <v>0</v>
      </c>
      <c r="P23" s="16">
        <v>1</v>
      </c>
      <c r="Q23" s="16">
        <v>2</v>
      </c>
      <c r="R23" s="16">
        <v>2</v>
      </c>
      <c r="S23" s="16">
        <v>0</v>
      </c>
      <c r="T23" s="16">
        <v>5</v>
      </c>
      <c r="U23" s="16">
        <f t="shared" si="6"/>
        <v>5</v>
      </c>
      <c r="V23" s="16"/>
      <c r="W23" s="16"/>
      <c r="X23" s="16">
        <f t="shared" si="7"/>
        <v>9</v>
      </c>
    </row>
    <row r="24" spans="1:24" s="2" customFormat="1">
      <c r="A24" s="13" t="s">
        <v>1</v>
      </c>
      <c r="B24" s="13">
        <f>SUM(B3:B22)</f>
        <v>0</v>
      </c>
      <c r="C24" s="13">
        <f>SUM(C3:C22)</f>
        <v>0</v>
      </c>
      <c r="D24" s="13">
        <f>SUM(D3:D23)</f>
        <v>47</v>
      </c>
      <c r="E24" s="13">
        <f>SUM(E3:E23)</f>
        <v>20</v>
      </c>
      <c r="F24" s="13">
        <f>SUM(F3:F23)</f>
        <v>16</v>
      </c>
      <c r="G24" s="13">
        <f>SUM(G3:G23)</f>
        <v>15</v>
      </c>
      <c r="H24" s="13">
        <f>SUM(H3:H23)</f>
        <v>48</v>
      </c>
      <c r="I24" s="14">
        <f>G24/H24</f>
        <v>0.3125</v>
      </c>
      <c r="J24" s="13">
        <f>SUM(J3:J23)</f>
        <v>4</v>
      </c>
      <c r="K24" s="13">
        <f>SUM(K3:K23)</f>
        <v>14</v>
      </c>
      <c r="L24" s="14">
        <f>J24/K24</f>
        <v>0.2857142857142857</v>
      </c>
      <c r="M24" s="13">
        <f>SUM(M3:M23)</f>
        <v>5</v>
      </c>
      <c r="N24" s="13">
        <f>SUM(N3:N23)</f>
        <v>10</v>
      </c>
      <c r="O24" s="14">
        <f>M24/N24</f>
        <v>0.5</v>
      </c>
      <c r="P24" s="13">
        <f t="shared" ref="P24:X24" si="32">SUM(P3:P23)</f>
        <v>5</v>
      </c>
      <c r="Q24" s="13">
        <f t="shared" si="32"/>
        <v>12</v>
      </c>
      <c r="R24" s="13">
        <f t="shared" si="32"/>
        <v>13</v>
      </c>
      <c r="S24" s="13">
        <f t="shared" si="32"/>
        <v>13</v>
      </c>
      <c r="T24" s="13">
        <f t="shared" si="32"/>
        <v>31</v>
      </c>
      <c r="U24" s="13">
        <f t="shared" si="32"/>
        <v>44</v>
      </c>
      <c r="V24" s="13">
        <f t="shared" si="32"/>
        <v>0</v>
      </c>
      <c r="W24" s="13">
        <f t="shared" si="32"/>
        <v>1</v>
      </c>
      <c r="X24" s="13">
        <f t="shared" si="32"/>
        <v>44</v>
      </c>
    </row>
  </sheetData>
  <mergeCells count="15">
    <mergeCell ref="W1:W2"/>
    <mergeCell ref="X1:X2"/>
    <mergeCell ref="J1:L1"/>
    <mergeCell ref="M1:O1"/>
    <mergeCell ref="Q1:Q2"/>
    <mergeCell ref="R1:R2"/>
    <mergeCell ref="P1:P2"/>
    <mergeCell ref="S1:U1"/>
    <mergeCell ref="V1:V2"/>
    <mergeCell ref="G1:I1"/>
    <mergeCell ref="E1:F1"/>
    <mergeCell ref="A1:A2"/>
    <mergeCell ref="B1:B2"/>
    <mergeCell ref="C1:C2"/>
    <mergeCell ref="D1:D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indexed="8"/>
  </sheetPr>
  <dimension ref="A1:X24"/>
  <sheetViews>
    <sheetView workbookViewId="0">
      <selection activeCell="A5" sqref="A5"/>
    </sheetView>
  </sheetViews>
  <sheetFormatPr defaultColWidth="22.85546875" defaultRowHeight="12.75" outlineLevelRow="1"/>
  <cols>
    <col min="1" max="1" width="17" bestFit="1" customWidth="1"/>
    <col min="2" max="2" width="7" bestFit="1" customWidth="1"/>
    <col min="3" max="3" width="6.5703125" bestFit="1" customWidth="1"/>
    <col min="4" max="4" width="5.7109375" bestFit="1" customWidth="1"/>
    <col min="5" max="5" width="5" bestFit="1" customWidth="1"/>
    <col min="6" max="6" width="6.28515625" bestFit="1" customWidth="1"/>
    <col min="7" max="8" width="3" bestFit="1" customWidth="1"/>
    <col min="9" max="9" width="7" bestFit="1" customWidth="1"/>
    <col min="10" max="10" width="2" bestFit="1" customWidth="1"/>
    <col min="11" max="11" width="3" bestFit="1" customWidth="1"/>
    <col min="12" max="12" width="7" bestFit="1" customWidth="1"/>
    <col min="13" max="14" width="3" bestFit="1" customWidth="1"/>
    <col min="15" max="15" width="7" bestFit="1" customWidth="1"/>
    <col min="16" max="16" width="6" bestFit="1" customWidth="1"/>
    <col min="17" max="18" width="3.42578125" bestFit="1" customWidth="1"/>
    <col min="19" max="21" width="3" bestFit="1" customWidth="1"/>
    <col min="22" max="22" width="8.42578125" bestFit="1" customWidth="1"/>
    <col min="23" max="23" width="9.140625" bestFit="1" customWidth="1"/>
    <col min="24" max="24" width="8.42578125" bestFit="1" customWidth="1"/>
  </cols>
  <sheetData>
    <row r="1" spans="1:24" s="2" customFormat="1">
      <c r="A1" s="111" t="s">
        <v>0</v>
      </c>
      <c r="B1" s="110" t="s">
        <v>2</v>
      </c>
      <c r="C1" s="110" t="s">
        <v>14</v>
      </c>
      <c r="D1" s="110" t="s">
        <v>3</v>
      </c>
      <c r="E1" s="110" t="s">
        <v>25</v>
      </c>
      <c r="F1" s="110"/>
      <c r="G1" s="110" t="s">
        <v>19</v>
      </c>
      <c r="H1" s="110"/>
      <c r="I1" s="110"/>
      <c r="J1" s="110" t="s">
        <v>17</v>
      </c>
      <c r="K1" s="110"/>
      <c r="L1" s="110"/>
      <c r="M1" s="110" t="s">
        <v>18</v>
      </c>
      <c r="N1" s="110"/>
      <c r="O1" s="110"/>
      <c r="P1" s="110" t="s">
        <v>15</v>
      </c>
      <c r="Q1" s="110" t="s">
        <v>22</v>
      </c>
      <c r="R1" s="110" t="s">
        <v>23</v>
      </c>
      <c r="S1" s="110" t="s">
        <v>16</v>
      </c>
      <c r="T1" s="110"/>
      <c r="U1" s="110"/>
      <c r="V1" s="115" t="s">
        <v>24</v>
      </c>
      <c r="W1" s="110" t="s">
        <v>20</v>
      </c>
      <c r="X1" s="113" t="s">
        <v>21</v>
      </c>
    </row>
    <row r="2" spans="1:24" s="2" customFormat="1">
      <c r="A2" s="112"/>
      <c r="B2" s="108"/>
      <c r="C2" s="108"/>
      <c r="D2" s="108"/>
      <c r="E2" s="60" t="s">
        <v>26</v>
      </c>
      <c r="F2" s="60" t="s">
        <v>27</v>
      </c>
      <c r="G2" s="60" t="s">
        <v>8</v>
      </c>
      <c r="H2" s="60" t="s">
        <v>9</v>
      </c>
      <c r="I2" s="60" t="s">
        <v>10</v>
      </c>
      <c r="J2" s="60" t="s">
        <v>8</v>
      </c>
      <c r="K2" s="60" t="s">
        <v>9</v>
      </c>
      <c r="L2" s="60" t="s">
        <v>10</v>
      </c>
      <c r="M2" s="60" t="s">
        <v>8</v>
      </c>
      <c r="N2" s="60" t="s">
        <v>9</v>
      </c>
      <c r="O2" s="60" t="s">
        <v>10</v>
      </c>
      <c r="P2" s="108"/>
      <c r="Q2" s="108"/>
      <c r="R2" s="108"/>
      <c r="S2" s="60" t="s">
        <v>11</v>
      </c>
      <c r="T2" s="60" t="s">
        <v>13</v>
      </c>
      <c r="U2" s="60" t="s">
        <v>12</v>
      </c>
      <c r="V2" s="109"/>
      <c r="W2" s="108"/>
      <c r="X2" s="114"/>
    </row>
    <row r="3" spans="1:24">
      <c r="A3" s="61" t="s">
        <v>29</v>
      </c>
      <c r="B3" s="16"/>
      <c r="C3" s="16"/>
      <c r="D3" s="16">
        <f>+G3*2+J3*3+M3</f>
        <v>6</v>
      </c>
      <c r="E3" s="16">
        <v>2</v>
      </c>
      <c r="F3" s="16">
        <v>2</v>
      </c>
      <c r="G3" s="16">
        <v>2</v>
      </c>
      <c r="H3" s="16">
        <v>7</v>
      </c>
      <c r="I3" s="17">
        <f>IF(H3=0,0,G3/H3)</f>
        <v>0.2857142857142857</v>
      </c>
      <c r="J3" s="16">
        <v>0</v>
      </c>
      <c r="K3" s="16">
        <v>0</v>
      </c>
      <c r="L3" s="17">
        <f t="shared" ref="L3" si="0">IF(K3=0,0,J3/K3)</f>
        <v>0</v>
      </c>
      <c r="M3" s="16">
        <v>2</v>
      </c>
      <c r="N3" s="16">
        <v>2</v>
      </c>
      <c r="O3" s="17">
        <f t="shared" ref="O3" si="1">IF(N3=0,0,M3/N3)</f>
        <v>1</v>
      </c>
      <c r="P3" s="16">
        <v>1</v>
      </c>
      <c r="Q3" s="16">
        <v>2</v>
      </c>
      <c r="R3" s="16">
        <v>1</v>
      </c>
      <c r="S3" s="16">
        <v>0</v>
      </c>
      <c r="T3" s="16">
        <v>7</v>
      </c>
      <c r="U3" s="16">
        <f>S3+T3</f>
        <v>7</v>
      </c>
      <c r="V3" s="16">
        <v>0</v>
      </c>
      <c r="W3" s="16">
        <v>0</v>
      </c>
      <c r="X3" s="18">
        <f>+D3+F3+G3+J3+M3+P3+Q3+S3+T3+W3-E3-H3-K3-N3-R3</f>
        <v>10</v>
      </c>
    </row>
    <row r="4" spans="1:24" hidden="1" outlineLevel="1">
      <c r="A4" s="61" t="s">
        <v>76</v>
      </c>
      <c r="B4" s="58"/>
      <c r="C4" s="58"/>
      <c r="D4" s="58">
        <f t="shared" ref="D4:D23" si="2">+G4*2+J4*3+M4</f>
        <v>0</v>
      </c>
      <c r="E4" s="58"/>
      <c r="F4" s="58"/>
      <c r="G4" s="58"/>
      <c r="H4" s="58"/>
      <c r="I4" s="59">
        <f t="shared" ref="I4:I23" si="3">IF(H4=0,0,G4/H4)</f>
        <v>0</v>
      </c>
      <c r="J4" s="58"/>
      <c r="K4" s="58"/>
      <c r="L4" s="59">
        <f t="shared" ref="L4:L23" si="4">IF(K4=0,0,J4/K4)</f>
        <v>0</v>
      </c>
      <c r="M4" s="58"/>
      <c r="N4" s="58"/>
      <c r="O4" s="59">
        <f t="shared" ref="O4:O23" si="5">IF(N4=0,0,M4/N4)</f>
        <v>0</v>
      </c>
      <c r="P4" s="58"/>
      <c r="Q4" s="58"/>
      <c r="R4" s="58"/>
      <c r="S4" s="58"/>
      <c r="T4" s="58"/>
      <c r="U4" s="58">
        <f t="shared" ref="U4:U23" si="6">S4+T4</f>
        <v>0</v>
      </c>
      <c r="V4" s="58"/>
      <c r="W4" s="58"/>
      <c r="X4" s="62">
        <f t="shared" ref="X4:X23" si="7">+D4+F4+G4+J4+M4+P4+Q4+S4+T4+W4-E4-H4-K4-N4-R4</f>
        <v>0</v>
      </c>
    </row>
    <row r="5" spans="1:24" hidden="1" outlineLevel="1">
      <c r="A5" s="61" t="s">
        <v>59</v>
      </c>
      <c r="B5" s="58"/>
      <c r="C5" s="58"/>
      <c r="D5" s="58">
        <f t="shared" ref="D5" si="8">+G5*2+J5*3+M5</f>
        <v>0</v>
      </c>
      <c r="E5" s="58"/>
      <c r="F5" s="58"/>
      <c r="G5" s="58"/>
      <c r="H5" s="58"/>
      <c r="I5" s="59">
        <f t="shared" ref="I5" si="9">IF(H5=0,0,G5/H5)</f>
        <v>0</v>
      </c>
      <c r="J5" s="58"/>
      <c r="K5" s="58"/>
      <c r="L5" s="59">
        <f t="shared" ref="L5" si="10">IF(K5=0,0,J5/K5)</f>
        <v>0</v>
      </c>
      <c r="M5" s="58"/>
      <c r="N5" s="58"/>
      <c r="O5" s="59">
        <f t="shared" ref="O5" si="11">IF(N5=0,0,M5/N5)</f>
        <v>0</v>
      </c>
      <c r="P5" s="58"/>
      <c r="Q5" s="58"/>
      <c r="R5" s="58"/>
      <c r="S5" s="58"/>
      <c r="T5" s="58"/>
      <c r="U5" s="58">
        <f t="shared" ref="U5" si="12">S5+T5</f>
        <v>0</v>
      </c>
      <c r="V5" s="58"/>
      <c r="W5" s="58"/>
      <c r="X5" s="62">
        <f t="shared" ref="X5" si="13">+D5+F5+G5+J5+M5+P5+Q5+S5+T5+W5-E5-H5-K5-N5-R5</f>
        <v>0</v>
      </c>
    </row>
    <row r="6" spans="1:24" collapsed="1">
      <c r="A6" s="61" t="s">
        <v>30</v>
      </c>
      <c r="B6" s="16"/>
      <c r="C6" s="16"/>
      <c r="D6" s="16">
        <f t="shared" si="2"/>
        <v>0</v>
      </c>
      <c r="E6" s="16">
        <v>1</v>
      </c>
      <c r="F6" s="16">
        <v>1</v>
      </c>
      <c r="G6" s="16">
        <v>0</v>
      </c>
      <c r="H6" s="16">
        <v>1</v>
      </c>
      <c r="I6" s="17">
        <f t="shared" si="3"/>
        <v>0</v>
      </c>
      <c r="J6" s="16">
        <v>0</v>
      </c>
      <c r="K6" s="16">
        <v>0</v>
      </c>
      <c r="L6" s="17">
        <f t="shared" si="4"/>
        <v>0</v>
      </c>
      <c r="M6" s="16">
        <v>0</v>
      </c>
      <c r="N6" s="16">
        <v>0</v>
      </c>
      <c r="O6" s="17">
        <f t="shared" si="5"/>
        <v>0</v>
      </c>
      <c r="P6" s="16">
        <v>0</v>
      </c>
      <c r="Q6" s="16">
        <v>2</v>
      </c>
      <c r="R6" s="16">
        <v>1</v>
      </c>
      <c r="S6" s="16">
        <v>0</v>
      </c>
      <c r="T6" s="16">
        <v>0</v>
      </c>
      <c r="U6" s="16">
        <f t="shared" si="6"/>
        <v>0</v>
      </c>
      <c r="V6" s="16">
        <v>0</v>
      </c>
      <c r="W6" s="16">
        <v>0</v>
      </c>
      <c r="X6" s="18">
        <f t="shared" si="7"/>
        <v>0</v>
      </c>
    </row>
    <row r="7" spans="1:24">
      <c r="A7" s="61" t="s">
        <v>57</v>
      </c>
      <c r="B7" s="16"/>
      <c r="C7" s="16"/>
      <c r="D7" s="16">
        <f t="shared" si="2"/>
        <v>3</v>
      </c>
      <c r="E7" s="16">
        <v>1</v>
      </c>
      <c r="F7" s="16">
        <v>1</v>
      </c>
      <c r="G7" s="16">
        <v>1</v>
      </c>
      <c r="H7" s="16">
        <v>5</v>
      </c>
      <c r="I7" s="17">
        <f t="shared" si="3"/>
        <v>0.2</v>
      </c>
      <c r="J7" s="16">
        <v>0</v>
      </c>
      <c r="K7" s="16">
        <v>0</v>
      </c>
      <c r="L7" s="17">
        <f t="shared" si="4"/>
        <v>0</v>
      </c>
      <c r="M7" s="16">
        <v>1</v>
      </c>
      <c r="N7" s="16">
        <v>2</v>
      </c>
      <c r="O7" s="17">
        <f t="shared" si="5"/>
        <v>0.5</v>
      </c>
      <c r="P7" s="16">
        <v>0</v>
      </c>
      <c r="Q7" s="16">
        <v>1</v>
      </c>
      <c r="R7" s="16">
        <v>0</v>
      </c>
      <c r="S7" s="16">
        <v>1</v>
      </c>
      <c r="T7" s="16">
        <v>0</v>
      </c>
      <c r="U7" s="16">
        <f t="shared" si="6"/>
        <v>1</v>
      </c>
      <c r="V7" s="16">
        <v>0</v>
      </c>
      <c r="W7" s="16">
        <v>0</v>
      </c>
      <c r="X7" s="18">
        <f t="shared" si="7"/>
        <v>0</v>
      </c>
    </row>
    <row r="8" spans="1:24" hidden="1" outlineLevel="1">
      <c r="A8" s="61" t="s">
        <v>31</v>
      </c>
      <c r="B8" s="58"/>
      <c r="C8" s="58"/>
      <c r="D8" s="58">
        <f t="shared" ref="D8:D9" si="14">+G8*2+J8*3+M8</f>
        <v>0</v>
      </c>
      <c r="E8" s="58"/>
      <c r="F8" s="58"/>
      <c r="G8" s="58"/>
      <c r="H8" s="58"/>
      <c r="I8" s="59">
        <f t="shared" ref="I8:I9" si="15">IF(H8=0,0,G8/H8)</f>
        <v>0</v>
      </c>
      <c r="J8" s="58"/>
      <c r="K8" s="58"/>
      <c r="L8" s="59">
        <f t="shared" ref="L8:L9" si="16">IF(K8=0,0,J8/K8)</f>
        <v>0</v>
      </c>
      <c r="M8" s="58"/>
      <c r="N8" s="58"/>
      <c r="O8" s="59">
        <f t="shared" ref="O8:O9" si="17">IF(N8=0,0,M8/N8)</f>
        <v>0</v>
      </c>
      <c r="P8" s="58"/>
      <c r="Q8" s="58"/>
      <c r="R8" s="58"/>
      <c r="S8" s="58"/>
      <c r="T8" s="58"/>
      <c r="U8" s="58">
        <f t="shared" ref="U8:U9" si="18">S8+T8</f>
        <v>0</v>
      </c>
      <c r="V8" s="58"/>
      <c r="W8" s="58"/>
      <c r="X8" s="62">
        <f t="shared" ref="X8:X9" si="19">+D8+F8+G8+J8+M8+P8+Q8+S8+T8+W8-E8-H8-K8-N8-R8</f>
        <v>0</v>
      </c>
    </row>
    <row r="9" spans="1:24" hidden="1" outlineLevel="1">
      <c r="A9" s="61" t="s">
        <v>32</v>
      </c>
      <c r="B9" s="58"/>
      <c r="C9" s="58"/>
      <c r="D9" s="58">
        <f t="shared" si="14"/>
        <v>0</v>
      </c>
      <c r="E9" s="58"/>
      <c r="F9" s="58"/>
      <c r="G9" s="58"/>
      <c r="H9" s="58"/>
      <c r="I9" s="59">
        <f t="shared" si="15"/>
        <v>0</v>
      </c>
      <c r="J9" s="58"/>
      <c r="K9" s="58"/>
      <c r="L9" s="59">
        <f t="shared" si="16"/>
        <v>0</v>
      </c>
      <c r="M9" s="58"/>
      <c r="N9" s="58"/>
      <c r="O9" s="59">
        <f t="shared" si="17"/>
        <v>0</v>
      </c>
      <c r="P9" s="58"/>
      <c r="Q9" s="58"/>
      <c r="R9" s="58"/>
      <c r="S9" s="58"/>
      <c r="T9" s="58"/>
      <c r="U9" s="58">
        <f t="shared" si="18"/>
        <v>0</v>
      </c>
      <c r="V9" s="58"/>
      <c r="W9" s="58"/>
      <c r="X9" s="62">
        <f t="shared" si="19"/>
        <v>0</v>
      </c>
    </row>
    <row r="10" spans="1:24" collapsed="1">
      <c r="A10" s="61" t="s">
        <v>33</v>
      </c>
      <c r="B10" s="16"/>
      <c r="C10" s="16"/>
      <c r="D10" s="16">
        <f t="shared" si="2"/>
        <v>8</v>
      </c>
      <c r="E10" s="16">
        <v>3</v>
      </c>
      <c r="F10" s="16">
        <v>1</v>
      </c>
      <c r="G10" s="16">
        <v>0</v>
      </c>
      <c r="H10" s="16">
        <v>4</v>
      </c>
      <c r="I10" s="17">
        <f t="shared" si="3"/>
        <v>0</v>
      </c>
      <c r="J10" s="16">
        <v>2</v>
      </c>
      <c r="K10" s="16">
        <v>6</v>
      </c>
      <c r="L10" s="17">
        <f t="shared" si="4"/>
        <v>0.33333333333333331</v>
      </c>
      <c r="M10" s="16">
        <v>2</v>
      </c>
      <c r="N10" s="16">
        <v>4</v>
      </c>
      <c r="O10" s="17">
        <f t="shared" si="5"/>
        <v>0.5</v>
      </c>
      <c r="P10" s="16">
        <v>0</v>
      </c>
      <c r="Q10" s="16">
        <v>2</v>
      </c>
      <c r="R10" s="16">
        <v>2</v>
      </c>
      <c r="S10" s="16">
        <v>0</v>
      </c>
      <c r="T10" s="16">
        <v>2</v>
      </c>
      <c r="U10" s="16">
        <f t="shared" si="6"/>
        <v>2</v>
      </c>
      <c r="V10" s="16">
        <v>0</v>
      </c>
      <c r="W10" s="16">
        <v>0</v>
      </c>
      <c r="X10" s="18">
        <f t="shared" si="7"/>
        <v>-2</v>
      </c>
    </row>
    <row r="11" spans="1:24">
      <c r="A11" s="61" t="s">
        <v>52</v>
      </c>
      <c r="B11" s="16"/>
      <c r="C11" s="16"/>
      <c r="D11" s="16">
        <f t="shared" si="2"/>
        <v>4</v>
      </c>
      <c r="E11" s="16">
        <v>3</v>
      </c>
      <c r="F11" s="16">
        <v>1</v>
      </c>
      <c r="G11" s="16">
        <v>1</v>
      </c>
      <c r="H11" s="16">
        <v>1</v>
      </c>
      <c r="I11" s="17">
        <f t="shared" si="3"/>
        <v>1</v>
      </c>
      <c r="J11" s="16">
        <v>0</v>
      </c>
      <c r="K11" s="16">
        <v>0</v>
      </c>
      <c r="L11" s="17">
        <f t="shared" si="4"/>
        <v>0</v>
      </c>
      <c r="M11" s="16">
        <v>2</v>
      </c>
      <c r="N11" s="16">
        <v>2</v>
      </c>
      <c r="O11" s="17">
        <f t="shared" si="5"/>
        <v>1</v>
      </c>
      <c r="P11" s="16">
        <v>2</v>
      </c>
      <c r="Q11" s="16">
        <v>0</v>
      </c>
      <c r="R11" s="16">
        <v>1</v>
      </c>
      <c r="S11" s="16">
        <v>1</v>
      </c>
      <c r="T11" s="16">
        <v>1</v>
      </c>
      <c r="U11" s="16">
        <f t="shared" si="6"/>
        <v>2</v>
      </c>
      <c r="V11" s="16">
        <v>0</v>
      </c>
      <c r="W11" s="16">
        <v>0</v>
      </c>
      <c r="X11" s="18">
        <f t="shared" si="7"/>
        <v>5</v>
      </c>
    </row>
    <row r="12" spans="1:24">
      <c r="A12" s="61" t="s">
        <v>75</v>
      </c>
      <c r="B12" s="16"/>
      <c r="C12" s="16"/>
      <c r="D12" s="16">
        <f t="shared" si="2"/>
        <v>5</v>
      </c>
      <c r="E12" s="16">
        <v>3</v>
      </c>
      <c r="F12" s="16">
        <v>1</v>
      </c>
      <c r="G12" s="16">
        <v>2</v>
      </c>
      <c r="H12" s="16">
        <v>10</v>
      </c>
      <c r="I12" s="17">
        <f t="shared" si="3"/>
        <v>0.2</v>
      </c>
      <c r="J12" s="16">
        <v>0</v>
      </c>
      <c r="K12" s="16">
        <v>0</v>
      </c>
      <c r="L12" s="17">
        <f t="shared" si="4"/>
        <v>0</v>
      </c>
      <c r="M12" s="16">
        <v>1</v>
      </c>
      <c r="N12" s="16">
        <v>2</v>
      </c>
      <c r="O12" s="17">
        <f t="shared" si="5"/>
        <v>0.5</v>
      </c>
      <c r="P12" s="16">
        <v>0</v>
      </c>
      <c r="Q12" s="16">
        <v>0</v>
      </c>
      <c r="R12" s="16">
        <v>4</v>
      </c>
      <c r="S12" s="16">
        <v>1</v>
      </c>
      <c r="T12" s="16">
        <v>10</v>
      </c>
      <c r="U12" s="16">
        <f t="shared" si="6"/>
        <v>11</v>
      </c>
      <c r="V12" s="16">
        <v>0</v>
      </c>
      <c r="W12" s="16">
        <v>0</v>
      </c>
      <c r="X12" s="18">
        <f t="shared" si="7"/>
        <v>1</v>
      </c>
    </row>
    <row r="13" spans="1:24" hidden="1" outlineLevel="1">
      <c r="A13" s="61" t="s">
        <v>39</v>
      </c>
      <c r="B13" s="58"/>
      <c r="C13" s="58"/>
      <c r="D13" s="58">
        <f t="shared" ref="D13" si="20">+G13*2+J13*3+M13</f>
        <v>0</v>
      </c>
      <c r="E13" s="58"/>
      <c r="F13" s="58"/>
      <c r="G13" s="58"/>
      <c r="H13" s="58"/>
      <c r="I13" s="59">
        <f t="shared" ref="I13" si="21">IF(H13=0,0,G13/H13)</f>
        <v>0</v>
      </c>
      <c r="J13" s="58"/>
      <c r="K13" s="58"/>
      <c r="L13" s="59">
        <f t="shared" ref="L13" si="22">IF(K13=0,0,J13/K13)</f>
        <v>0</v>
      </c>
      <c r="M13" s="58"/>
      <c r="N13" s="58"/>
      <c r="O13" s="59">
        <f t="shared" ref="O13" si="23">IF(N13=0,0,M13/N13)</f>
        <v>0</v>
      </c>
      <c r="P13" s="58"/>
      <c r="Q13" s="58"/>
      <c r="R13" s="58"/>
      <c r="S13" s="58"/>
      <c r="T13" s="58"/>
      <c r="U13" s="58">
        <f t="shared" ref="U13" si="24">S13+T13</f>
        <v>0</v>
      </c>
      <c r="V13" s="58"/>
      <c r="W13" s="58"/>
      <c r="X13" s="62">
        <f t="shared" ref="X13" si="25">+D13+F13+G13+J13+M13+P13+Q13+S13+T13+W13-E13-H13-K13-N13-R13</f>
        <v>0</v>
      </c>
    </row>
    <row r="14" spans="1:24" collapsed="1">
      <c r="A14" s="61" t="s">
        <v>34</v>
      </c>
      <c r="B14" s="16"/>
      <c r="C14" s="16"/>
      <c r="D14" s="16">
        <f t="shared" si="2"/>
        <v>16</v>
      </c>
      <c r="E14" s="16">
        <v>1</v>
      </c>
      <c r="F14" s="16">
        <v>0</v>
      </c>
      <c r="G14" s="16">
        <v>8</v>
      </c>
      <c r="H14" s="16">
        <v>13</v>
      </c>
      <c r="I14" s="17">
        <f t="shared" si="3"/>
        <v>0.61538461538461542</v>
      </c>
      <c r="J14" s="16">
        <v>0</v>
      </c>
      <c r="K14" s="16">
        <v>0</v>
      </c>
      <c r="L14" s="17">
        <f t="shared" si="4"/>
        <v>0</v>
      </c>
      <c r="M14" s="16">
        <v>0</v>
      </c>
      <c r="N14" s="16">
        <v>0</v>
      </c>
      <c r="O14" s="17">
        <f t="shared" si="5"/>
        <v>0</v>
      </c>
      <c r="P14" s="16">
        <v>0</v>
      </c>
      <c r="Q14" s="16">
        <v>1</v>
      </c>
      <c r="R14" s="16">
        <v>0</v>
      </c>
      <c r="S14" s="16">
        <v>3</v>
      </c>
      <c r="T14" s="16">
        <v>0</v>
      </c>
      <c r="U14" s="16">
        <f t="shared" si="6"/>
        <v>3</v>
      </c>
      <c r="V14" s="16">
        <v>0</v>
      </c>
      <c r="W14" s="16">
        <v>0</v>
      </c>
      <c r="X14" s="18">
        <f t="shared" si="7"/>
        <v>14</v>
      </c>
    </row>
    <row r="15" spans="1:24">
      <c r="A15" s="61" t="s">
        <v>35</v>
      </c>
      <c r="B15" s="16"/>
      <c r="C15" s="16"/>
      <c r="D15" s="16">
        <f t="shared" si="2"/>
        <v>4</v>
      </c>
      <c r="E15" s="16">
        <v>2</v>
      </c>
      <c r="F15" s="16">
        <v>3</v>
      </c>
      <c r="G15" s="16">
        <v>1</v>
      </c>
      <c r="H15" s="16">
        <v>4</v>
      </c>
      <c r="I15" s="17">
        <f t="shared" si="3"/>
        <v>0.25</v>
      </c>
      <c r="J15" s="16">
        <v>0</v>
      </c>
      <c r="K15" s="16">
        <v>2</v>
      </c>
      <c r="L15" s="17">
        <f t="shared" si="4"/>
        <v>0</v>
      </c>
      <c r="M15" s="16">
        <v>2</v>
      </c>
      <c r="N15" s="16">
        <v>4</v>
      </c>
      <c r="O15" s="17">
        <f t="shared" si="5"/>
        <v>0.5</v>
      </c>
      <c r="P15" s="16">
        <v>1</v>
      </c>
      <c r="Q15" s="16">
        <v>1</v>
      </c>
      <c r="R15" s="16">
        <v>0</v>
      </c>
      <c r="S15" s="16">
        <v>1</v>
      </c>
      <c r="T15" s="16">
        <v>2</v>
      </c>
      <c r="U15" s="16">
        <f t="shared" si="6"/>
        <v>3</v>
      </c>
      <c r="V15" s="16">
        <v>0</v>
      </c>
      <c r="W15" s="16">
        <v>0</v>
      </c>
      <c r="X15" s="18">
        <f t="shared" si="7"/>
        <v>3</v>
      </c>
    </row>
    <row r="16" spans="1:24" hidden="1" outlineLevel="1">
      <c r="A16" s="61" t="s">
        <v>38</v>
      </c>
      <c r="B16" s="58"/>
      <c r="C16" s="58"/>
      <c r="D16" s="58">
        <f t="shared" ref="D16:D18" si="26">+G16*2+J16*3+M16</f>
        <v>0</v>
      </c>
      <c r="E16" s="58"/>
      <c r="F16" s="58"/>
      <c r="G16" s="58"/>
      <c r="H16" s="58"/>
      <c r="I16" s="59">
        <f t="shared" ref="I16:I18" si="27">IF(H16=0,0,G16/H16)</f>
        <v>0</v>
      </c>
      <c r="J16" s="58"/>
      <c r="K16" s="58"/>
      <c r="L16" s="59">
        <f t="shared" ref="L16:L18" si="28">IF(K16=0,0,J16/K16)</f>
        <v>0</v>
      </c>
      <c r="M16" s="58"/>
      <c r="N16" s="58"/>
      <c r="O16" s="59">
        <f t="shared" ref="O16:O18" si="29">IF(N16=0,0,M16/N16)</f>
        <v>0</v>
      </c>
      <c r="P16" s="58"/>
      <c r="Q16" s="58"/>
      <c r="R16" s="58"/>
      <c r="S16" s="58"/>
      <c r="T16" s="58"/>
      <c r="U16" s="58">
        <f t="shared" ref="U16:U18" si="30">S16+T16</f>
        <v>0</v>
      </c>
      <c r="V16" s="58"/>
      <c r="W16" s="58"/>
      <c r="X16" s="62">
        <f t="shared" ref="X16:X18" si="31">+D16+F16+G16+J16+M16+P16+Q16+S16+T16+W16-E16-H16-K16-N16-R16</f>
        <v>0</v>
      </c>
    </row>
    <row r="17" spans="1:24" hidden="1" outlineLevel="1">
      <c r="A17" s="61" t="s">
        <v>36</v>
      </c>
      <c r="B17" s="58"/>
      <c r="C17" s="58"/>
      <c r="D17" s="58">
        <f t="shared" si="26"/>
        <v>0</v>
      </c>
      <c r="E17" s="58"/>
      <c r="F17" s="58"/>
      <c r="G17" s="58"/>
      <c r="H17" s="58"/>
      <c r="I17" s="59">
        <f t="shared" si="27"/>
        <v>0</v>
      </c>
      <c r="J17" s="58"/>
      <c r="K17" s="58"/>
      <c r="L17" s="59">
        <f t="shared" si="28"/>
        <v>0</v>
      </c>
      <c r="M17" s="58"/>
      <c r="N17" s="58"/>
      <c r="O17" s="59">
        <f t="shared" si="29"/>
        <v>0</v>
      </c>
      <c r="P17" s="58"/>
      <c r="Q17" s="58"/>
      <c r="R17" s="58"/>
      <c r="S17" s="58"/>
      <c r="T17" s="58"/>
      <c r="U17" s="58">
        <f t="shared" si="30"/>
        <v>0</v>
      </c>
      <c r="V17" s="58"/>
      <c r="W17" s="58"/>
      <c r="X17" s="62">
        <f t="shared" si="31"/>
        <v>0</v>
      </c>
    </row>
    <row r="18" spans="1:24" hidden="1" outlineLevel="1">
      <c r="A18" s="61" t="s">
        <v>58</v>
      </c>
      <c r="B18" s="58"/>
      <c r="C18" s="58"/>
      <c r="D18" s="58">
        <f t="shared" si="26"/>
        <v>0</v>
      </c>
      <c r="E18" s="58"/>
      <c r="F18" s="58"/>
      <c r="G18" s="58"/>
      <c r="H18" s="58"/>
      <c r="I18" s="59">
        <f t="shared" si="27"/>
        <v>0</v>
      </c>
      <c r="J18" s="58"/>
      <c r="K18" s="58"/>
      <c r="L18" s="59">
        <f t="shared" si="28"/>
        <v>0</v>
      </c>
      <c r="M18" s="58"/>
      <c r="N18" s="58"/>
      <c r="O18" s="59">
        <f t="shared" si="29"/>
        <v>0</v>
      </c>
      <c r="P18" s="58"/>
      <c r="Q18" s="58"/>
      <c r="R18" s="58"/>
      <c r="S18" s="58"/>
      <c r="T18" s="58"/>
      <c r="U18" s="58">
        <f t="shared" si="30"/>
        <v>0</v>
      </c>
      <c r="V18" s="58"/>
      <c r="W18" s="58"/>
      <c r="X18" s="62">
        <f t="shared" si="31"/>
        <v>0</v>
      </c>
    </row>
    <row r="19" spans="1:24" collapsed="1">
      <c r="A19" s="61" t="s">
        <v>37</v>
      </c>
      <c r="B19" s="16"/>
      <c r="C19" s="16"/>
      <c r="D19" s="16">
        <f t="shared" si="2"/>
        <v>4</v>
      </c>
      <c r="E19" s="16">
        <v>1</v>
      </c>
      <c r="F19" s="16">
        <v>6</v>
      </c>
      <c r="G19" s="16">
        <v>0</v>
      </c>
      <c r="H19" s="16">
        <v>3</v>
      </c>
      <c r="I19" s="17">
        <f t="shared" si="3"/>
        <v>0</v>
      </c>
      <c r="J19" s="16">
        <v>0</v>
      </c>
      <c r="K19" s="16">
        <v>1</v>
      </c>
      <c r="L19" s="17">
        <f t="shared" si="4"/>
        <v>0</v>
      </c>
      <c r="M19" s="16">
        <v>4</v>
      </c>
      <c r="N19" s="16">
        <v>6</v>
      </c>
      <c r="O19" s="17">
        <f t="shared" si="5"/>
        <v>0.66666666666666663</v>
      </c>
      <c r="P19" s="16">
        <v>0</v>
      </c>
      <c r="Q19" s="16">
        <v>2</v>
      </c>
      <c r="R19" s="16">
        <v>0</v>
      </c>
      <c r="S19" s="16">
        <v>0</v>
      </c>
      <c r="T19" s="16">
        <v>3</v>
      </c>
      <c r="U19" s="16">
        <f t="shared" si="6"/>
        <v>3</v>
      </c>
      <c r="V19" s="16">
        <v>0</v>
      </c>
      <c r="W19" s="16">
        <v>0</v>
      </c>
      <c r="X19" s="18">
        <f t="shared" si="7"/>
        <v>8</v>
      </c>
    </row>
    <row r="20" spans="1:24">
      <c r="A20" s="61" t="s">
        <v>54</v>
      </c>
      <c r="B20" s="16"/>
      <c r="C20" s="16"/>
      <c r="D20" s="16">
        <f t="shared" si="2"/>
        <v>0</v>
      </c>
      <c r="E20" s="16">
        <v>0</v>
      </c>
      <c r="F20" s="16">
        <v>0</v>
      </c>
      <c r="G20" s="16">
        <v>0</v>
      </c>
      <c r="H20" s="16">
        <v>0</v>
      </c>
      <c r="I20" s="17">
        <f t="shared" si="3"/>
        <v>0</v>
      </c>
      <c r="J20" s="16">
        <v>0</v>
      </c>
      <c r="K20" s="16">
        <v>0</v>
      </c>
      <c r="L20" s="17">
        <f t="shared" si="4"/>
        <v>0</v>
      </c>
      <c r="M20" s="16">
        <v>0</v>
      </c>
      <c r="N20" s="16">
        <v>0</v>
      </c>
      <c r="O20" s="17">
        <f t="shared" si="5"/>
        <v>0</v>
      </c>
      <c r="P20" s="16">
        <v>0</v>
      </c>
      <c r="Q20" s="16">
        <v>0</v>
      </c>
      <c r="R20" s="16">
        <v>0</v>
      </c>
      <c r="S20" s="16">
        <v>0</v>
      </c>
      <c r="T20" s="16">
        <v>1</v>
      </c>
      <c r="U20" s="16">
        <f t="shared" si="6"/>
        <v>1</v>
      </c>
      <c r="V20" s="16">
        <v>0</v>
      </c>
      <c r="W20" s="16">
        <v>0</v>
      </c>
      <c r="X20" s="18">
        <f t="shared" si="7"/>
        <v>1</v>
      </c>
    </row>
    <row r="21" spans="1:24" hidden="1" outlineLevel="1">
      <c r="A21" s="61" t="s">
        <v>55</v>
      </c>
      <c r="B21" s="58"/>
      <c r="C21" s="58"/>
      <c r="D21" s="58">
        <f t="shared" si="2"/>
        <v>0</v>
      </c>
      <c r="E21" s="58"/>
      <c r="F21" s="58"/>
      <c r="G21" s="58"/>
      <c r="H21" s="58"/>
      <c r="I21" s="59">
        <f t="shared" si="3"/>
        <v>0</v>
      </c>
      <c r="J21" s="58"/>
      <c r="K21" s="58"/>
      <c r="L21" s="59">
        <f t="shared" si="4"/>
        <v>0</v>
      </c>
      <c r="M21" s="58"/>
      <c r="N21" s="58"/>
      <c r="O21" s="59">
        <f t="shared" si="5"/>
        <v>0</v>
      </c>
      <c r="P21" s="58"/>
      <c r="Q21" s="58"/>
      <c r="R21" s="58"/>
      <c r="S21" s="58"/>
      <c r="T21" s="58"/>
      <c r="U21" s="58">
        <f t="shared" si="6"/>
        <v>0</v>
      </c>
      <c r="V21" s="58"/>
      <c r="W21" s="58"/>
      <c r="X21" s="62">
        <f t="shared" si="7"/>
        <v>0</v>
      </c>
    </row>
    <row r="22" spans="1:24" collapsed="1">
      <c r="A22" s="61" t="s">
        <v>60</v>
      </c>
      <c r="B22" s="16"/>
      <c r="C22" s="16"/>
      <c r="D22" s="16">
        <f t="shared" si="2"/>
        <v>0</v>
      </c>
      <c r="E22" s="16">
        <v>1</v>
      </c>
      <c r="F22" s="16">
        <v>0</v>
      </c>
      <c r="G22" s="16">
        <v>0</v>
      </c>
      <c r="H22" s="16">
        <v>1</v>
      </c>
      <c r="I22" s="17">
        <f t="shared" si="3"/>
        <v>0</v>
      </c>
      <c r="J22" s="16">
        <v>0</v>
      </c>
      <c r="K22" s="16">
        <v>0</v>
      </c>
      <c r="L22" s="17">
        <f t="shared" si="4"/>
        <v>0</v>
      </c>
      <c r="M22" s="16">
        <v>0</v>
      </c>
      <c r="N22" s="16">
        <v>0</v>
      </c>
      <c r="O22" s="17">
        <f t="shared" si="5"/>
        <v>0</v>
      </c>
      <c r="P22" s="16">
        <v>0</v>
      </c>
      <c r="Q22" s="16">
        <v>1</v>
      </c>
      <c r="R22" s="16">
        <v>1</v>
      </c>
      <c r="S22" s="16">
        <v>0</v>
      </c>
      <c r="T22" s="16">
        <v>2</v>
      </c>
      <c r="U22" s="16">
        <f t="shared" si="6"/>
        <v>2</v>
      </c>
      <c r="V22" s="16">
        <v>0</v>
      </c>
      <c r="W22" s="16">
        <v>0</v>
      </c>
      <c r="X22" s="18">
        <f t="shared" si="7"/>
        <v>0</v>
      </c>
    </row>
    <row r="23" spans="1:24">
      <c r="A23" s="61" t="s">
        <v>56</v>
      </c>
      <c r="B23" s="16"/>
      <c r="C23" s="16"/>
      <c r="D23" s="16">
        <f t="shared" si="2"/>
        <v>3</v>
      </c>
      <c r="E23" s="16">
        <v>1</v>
      </c>
      <c r="F23" s="16">
        <v>1</v>
      </c>
      <c r="G23" s="16">
        <v>1</v>
      </c>
      <c r="H23" s="16">
        <v>3</v>
      </c>
      <c r="I23" s="17">
        <f t="shared" si="3"/>
        <v>0.33333333333333331</v>
      </c>
      <c r="J23" s="16">
        <v>0</v>
      </c>
      <c r="K23" s="16">
        <v>2</v>
      </c>
      <c r="L23" s="17">
        <f t="shared" si="4"/>
        <v>0</v>
      </c>
      <c r="M23" s="16">
        <v>1</v>
      </c>
      <c r="N23" s="16">
        <v>2</v>
      </c>
      <c r="O23" s="17">
        <f t="shared" si="5"/>
        <v>0.5</v>
      </c>
      <c r="P23" s="16">
        <v>0</v>
      </c>
      <c r="Q23" s="16">
        <v>1</v>
      </c>
      <c r="R23" s="16">
        <v>1</v>
      </c>
      <c r="S23" s="16">
        <v>1</v>
      </c>
      <c r="T23" s="16">
        <v>4</v>
      </c>
      <c r="U23" s="16">
        <f t="shared" si="6"/>
        <v>5</v>
      </c>
      <c r="V23" s="16">
        <v>0</v>
      </c>
      <c r="W23" s="16">
        <v>0</v>
      </c>
      <c r="X23" s="18">
        <f t="shared" si="7"/>
        <v>3</v>
      </c>
    </row>
    <row r="24" spans="1:24" s="2" customFormat="1" ht="13.5" thickBot="1">
      <c r="A24" s="63" t="s">
        <v>1</v>
      </c>
      <c r="B24" s="64">
        <f>SUM(B3:B22)</f>
        <v>0</v>
      </c>
      <c r="C24" s="64">
        <f>SUM(C3:C22)</f>
        <v>0</v>
      </c>
      <c r="D24" s="64">
        <f>SUM(D3:D23)</f>
        <v>53</v>
      </c>
      <c r="E24" s="64">
        <f>SUM(E3:E23)</f>
        <v>19</v>
      </c>
      <c r="F24" s="64">
        <f>SUM(F3:F23)</f>
        <v>17</v>
      </c>
      <c r="G24" s="64">
        <f>SUM(G3:G23)</f>
        <v>16</v>
      </c>
      <c r="H24" s="64">
        <f>SUM(H3:H23)</f>
        <v>52</v>
      </c>
      <c r="I24" s="65">
        <f>G24/H24</f>
        <v>0.30769230769230771</v>
      </c>
      <c r="J24" s="64">
        <f>SUM(J3:J23)</f>
        <v>2</v>
      </c>
      <c r="K24" s="64">
        <f>SUM(K3:K23)</f>
        <v>11</v>
      </c>
      <c r="L24" s="65">
        <f>J24/K24</f>
        <v>0.18181818181818182</v>
      </c>
      <c r="M24" s="64">
        <f>SUM(M3:M23)</f>
        <v>15</v>
      </c>
      <c r="N24" s="64">
        <f>SUM(N3:N23)</f>
        <v>24</v>
      </c>
      <c r="O24" s="65">
        <f>M24/N24</f>
        <v>0.625</v>
      </c>
      <c r="P24" s="64">
        <f t="shared" ref="P24:X24" si="32">SUM(P3:P23)</f>
        <v>4</v>
      </c>
      <c r="Q24" s="64">
        <f t="shared" si="32"/>
        <v>13</v>
      </c>
      <c r="R24" s="64">
        <f t="shared" si="32"/>
        <v>11</v>
      </c>
      <c r="S24" s="64">
        <f t="shared" si="32"/>
        <v>8</v>
      </c>
      <c r="T24" s="64">
        <f t="shared" si="32"/>
        <v>32</v>
      </c>
      <c r="U24" s="64">
        <f t="shared" si="32"/>
        <v>40</v>
      </c>
      <c r="V24" s="64">
        <f t="shared" si="32"/>
        <v>0</v>
      </c>
      <c r="W24" s="64">
        <f t="shared" si="32"/>
        <v>0</v>
      </c>
      <c r="X24" s="66">
        <f t="shared" si="32"/>
        <v>43</v>
      </c>
    </row>
  </sheetData>
  <mergeCells count="15">
    <mergeCell ref="M1:O1"/>
    <mergeCell ref="J1:L1"/>
    <mergeCell ref="X1:X2"/>
    <mergeCell ref="Q1:Q2"/>
    <mergeCell ref="R1:R2"/>
    <mergeCell ref="S1:U1"/>
    <mergeCell ref="W1:W2"/>
    <mergeCell ref="P1:P2"/>
    <mergeCell ref="V1:V2"/>
    <mergeCell ref="G1:I1"/>
    <mergeCell ref="A1:A2"/>
    <mergeCell ref="B1:B2"/>
    <mergeCell ref="C1:C2"/>
    <mergeCell ref="D1:D2"/>
    <mergeCell ref="E1:F1"/>
  </mergeCells>
  <phoneticPr fontId="0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indexed="8"/>
  </sheetPr>
  <dimension ref="A1:X24"/>
  <sheetViews>
    <sheetView workbookViewId="0">
      <selection activeCell="O18" sqref="O18"/>
    </sheetView>
  </sheetViews>
  <sheetFormatPr defaultRowHeight="12.75" outlineLevelRow="2"/>
  <cols>
    <col min="1" max="1" width="16.7109375" bestFit="1" customWidth="1"/>
    <col min="2" max="2" width="7" bestFit="1" customWidth="1"/>
    <col min="3" max="3" width="6.5703125" bestFit="1" customWidth="1"/>
    <col min="4" max="4" width="5.7109375" bestFit="1" customWidth="1"/>
    <col min="5" max="5" width="5" bestFit="1" customWidth="1"/>
    <col min="6" max="6" width="6.28515625" bestFit="1" customWidth="1"/>
    <col min="7" max="8" width="3" bestFit="1" customWidth="1"/>
    <col min="9" max="9" width="7" bestFit="1" customWidth="1"/>
    <col min="10" max="10" width="2" bestFit="1" customWidth="1"/>
    <col min="11" max="11" width="3" bestFit="1" customWidth="1"/>
    <col min="12" max="12" width="7" bestFit="1" customWidth="1"/>
    <col min="13" max="13" width="2" bestFit="1" customWidth="1"/>
    <col min="14" max="14" width="3" bestFit="1" customWidth="1"/>
    <col min="15" max="15" width="7" bestFit="1" customWidth="1"/>
    <col min="16" max="16" width="6" bestFit="1" customWidth="1"/>
    <col min="17" max="18" width="3.42578125" bestFit="1" customWidth="1"/>
    <col min="19" max="19" width="2.85546875" bestFit="1" customWidth="1"/>
    <col min="20" max="21" width="3" bestFit="1" customWidth="1"/>
    <col min="22" max="22" width="8.42578125" bestFit="1" customWidth="1"/>
    <col min="23" max="23" width="9.140625" bestFit="1" customWidth="1"/>
    <col min="24" max="24" width="8.42578125" bestFit="1" customWidth="1"/>
  </cols>
  <sheetData>
    <row r="1" spans="1:24" s="2" customFormat="1">
      <c r="A1" s="108" t="s">
        <v>0</v>
      </c>
      <c r="B1" s="108" t="s">
        <v>2</v>
      </c>
      <c r="C1" s="108" t="s">
        <v>14</v>
      </c>
      <c r="D1" s="108" t="s">
        <v>3</v>
      </c>
      <c r="E1" s="108" t="s">
        <v>25</v>
      </c>
      <c r="F1" s="108"/>
      <c r="G1" s="108" t="s">
        <v>19</v>
      </c>
      <c r="H1" s="108"/>
      <c r="I1" s="108"/>
      <c r="J1" s="108" t="s">
        <v>17</v>
      </c>
      <c r="K1" s="108"/>
      <c r="L1" s="108"/>
      <c r="M1" s="108" t="s">
        <v>18</v>
      </c>
      <c r="N1" s="108"/>
      <c r="O1" s="108"/>
      <c r="P1" s="108" t="s">
        <v>15</v>
      </c>
      <c r="Q1" s="108" t="s">
        <v>22</v>
      </c>
      <c r="R1" s="108" t="s">
        <v>23</v>
      </c>
      <c r="S1" s="108" t="s">
        <v>16</v>
      </c>
      <c r="T1" s="108"/>
      <c r="U1" s="108"/>
      <c r="V1" s="109" t="s">
        <v>24</v>
      </c>
      <c r="W1" s="108" t="s">
        <v>20</v>
      </c>
      <c r="X1" s="108" t="s">
        <v>21</v>
      </c>
    </row>
    <row r="2" spans="1:24" s="2" customFormat="1">
      <c r="A2" s="108"/>
      <c r="B2" s="108"/>
      <c r="C2" s="108"/>
      <c r="D2" s="108"/>
      <c r="E2" s="1" t="s">
        <v>26</v>
      </c>
      <c r="F2" s="1" t="s">
        <v>27</v>
      </c>
      <c r="G2" s="1" t="s">
        <v>8</v>
      </c>
      <c r="H2" s="1" t="s">
        <v>9</v>
      </c>
      <c r="I2" s="1" t="s">
        <v>10</v>
      </c>
      <c r="J2" s="1" t="s">
        <v>8</v>
      </c>
      <c r="K2" s="1" t="s">
        <v>9</v>
      </c>
      <c r="L2" s="1" t="s">
        <v>10</v>
      </c>
      <c r="M2" s="1" t="s">
        <v>8</v>
      </c>
      <c r="N2" s="1" t="s">
        <v>9</v>
      </c>
      <c r="O2" s="1" t="s">
        <v>10</v>
      </c>
      <c r="P2" s="108"/>
      <c r="Q2" s="108"/>
      <c r="R2" s="108"/>
      <c r="S2" s="1" t="s">
        <v>11</v>
      </c>
      <c r="T2" s="1" t="s">
        <v>13</v>
      </c>
      <c r="U2" s="1" t="s">
        <v>12</v>
      </c>
      <c r="V2" s="109"/>
      <c r="W2" s="108"/>
      <c r="X2" s="108"/>
    </row>
    <row r="3" spans="1:24">
      <c r="A3" s="3" t="s">
        <v>29</v>
      </c>
      <c r="B3" s="16"/>
      <c r="C3" s="16"/>
      <c r="D3" s="16">
        <f>+G3*2+J3*3+M3</f>
        <v>14</v>
      </c>
      <c r="E3" s="16">
        <v>0</v>
      </c>
      <c r="F3" s="16">
        <v>4</v>
      </c>
      <c r="G3" s="16">
        <v>6</v>
      </c>
      <c r="H3" s="16">
        <v>12</v>
      </c>
      <c r="I3" s="17">
        <f>IF(H3=0,0,G3/H3)</f>
        <v>0.5</v>
      </c>
      <c r="J3" s="16">
        <v>0</v>
      </c>
      <c r="K3" s="16">
        <v>1</v>
      </c>
      <c r="L3" s="17">
        <f>IF(K3=0,0,J3/K3)</f>
        <v>0</v>
      </c>
      <c r="M3" s="16">
        <v>2</v>
      </c>
      <c r="N3" s="16">
        <v>4</v>
      </c>
      <c r="O3" s="17">
        <f>IF(N3=0,0,M3/N3)</f>
        <v>0.5</v>
      </c>
      <c r="P3" s="16">
        <v>0</v>
      </c>
      <c r="Q3" s="16">
        <v>0</v>
      </c>
      <c r="R3" s="16">
        <v>0</v>
      </c>
      <c r="S3" s="16">
        <v>6</v>
      </c>
      <c r="T3" s="16">
        <v>9</v>
      </c>
      <c r="U3" s="16">
        <f>S3+T3</f>
        <v>15</v>
      </c>
      <c r="V3" s="16">
        <v>0</v>
      </c>
      <c r="W3" s="16">
        <v>0</v>
      </c>
      <c r="X3" s="18">
        <f>+D3+F3+G3+J3+M3+P3+Q3+S3+T3+W3-E3-H3-K3-N3-R3</f>
        <v>24</v>
      </c>
    </row>
    <row r="4" spans="1:24" hidden="1" outlineLevel="2">
      <c r="A4" s="3" t="s">
        <v>76</v>
      </c>
      <c r="B4" s="58"/>
      <c r="C4" s="58"/>
      <c r="D4" s="58">
        <f t="shared" ref="D4:D5" si="0">+G4*2+J4*3+M4</f>
        <v>0</v>
      </c>
      <c r="E4" s="58"/>
      <c r="F4" s="58"/>
      <c r="G4" s="58"/>
      <c r="H4" s="58"/>
      <c r="I4" s="59">
        <f t="shared" ref="I4:I5" si="1">IF(H4=0,0,G4/H4)</f>
        <v>0</v>
      </c>
      <c r="J4" s="58"/>
      <c r="K4" s="58"/>
      <c r="L4" s="59">
        <f t="shared" ref="L4:L5" si="2">IF(K4=0,0,J4/K4)</f>
        <v>0</v>
      </c>
      <c r="M4" s="58"/>
      <c r="N4" s="58"/>
      <c r="O4" s="59">
        <f t="shared" ref="O4:O5" si="3">IF(N4=0,0,M4/N4)</f>
        <v>0</v>
      </c>
      <c r="P4" s="58"/>
      <c r="Q4" s="58"/>
      <c r="R4" s="58"/>
      <c r="S4" s="58"/>
      <c r="T4" s="58"/>
      <c r="U4" s="58">
        <f t="shared" ref="U4:U5" si="4">S4+T4</f>
        <v>0</v>
      </c>
      <c r="V4" s="58"/>
      <c r="W4" s="58"/>
      <c r="X4" s="62">
        <f t="shared" ref="X4:X5" si="5">+D4+F4+G4+J4+M4+P4+Q4+S4+T4+W4-E4-H4-K4-N4-R4</f>
        <v>0</v>
      </c>
    </row>
    <row r="5" spans="1:24" hidden="1" outlineLevel="2">
      <c r="A5" s="3" t="s">
        <v>59</v>
      </c>
      <c r="B5" s="58"/>
      <c r="C5" s="58"/>
      <c r="D5" s="58">
        <f t="shared" si="0"/>
        <v>0</v>
      </c>
      <c r="E5" s="58"/>
      <c r="F5" s="58"/>
      <c r="G5" s="58"/>
      <c r="H5" s="58"/>
      <c r="I5" s="59">
        <f t="shared" si="1"/>
        <v>0</v>
      </c>
      <c r="J5" s="58"/>
      <c r="K5" s="58"/>
      <c r="L5" s="59">
        <f t="shared" si="2"/>
        <v>0</v>
      </c>
      <c r="M5" s="58"/>
      <c r="N5" s="58"/>
      <c r="O5" s="59">
        <f t="shared" si="3"/>
        <v>0</v>
      </c>
      <c r="P5" s="58"/>
      <c r="Q5" s="58"/>
      <c r="R5" s="58"/>
      <c r="S5" s="58"/>
      <c r="T5" s="58"/>
      <c r="U5" s="58">
        <f t="shared" si="4"/>
        <v>0</v>
      </c>
      <c r="V5" s="58"/>
      <c r="W5" s="58"/>
      <c r="X5" s="62">
        <f t="shared" si="5"/>
        <v>0</v>
      </c>
    </row>
    <row r="6" spans="1:24" hidden="1" outlineLevel="1">
      <c r="A6" s="3" t="s">
        <v>30</v>
      </c>
      <c r="B6" s="58"/>
      <c r="C6" s="58"/>
      <c r="D6" s="58">
        <f t="shared" ref="D6" si="6">+G6*2+J6*3+M6</f>
        <v>0</v>
      </c>
      <c r="E6" s="58"/>
      <c r="F6" s="58"/>
      <c r="G6" s="58"/>
      <c r="H6" s="58"/>
      <c r="I6" s="59">
        <f t="shared" ref="I6" si="7">IF(H6=0,0,G6/H6)</f>
        <v>0</v>
      </c>
      <c r="J6" s="58"/>
      <c r="K6" s="58"/>
      <c r="L6" s="59">
        <f t="shared" ref="L6" si="8">IF(K6=0,0,J6/K6)</f>
        <v>0</v>
      </c>
      <c r="M6" s="58"/>
      <c r="N6" s="58"/>
      <c r="O6" s="59">
        <f t="shared" ref="O6" si="9">IF(N6=0,0,M6/N6)</f>
        <v>0</v>
      </c>
      <c r="P6" s="58"/>
      <c r="Q6" s="58"/>
      <c r="R6" s="58"/>
      <c r="S6" s="58"/>
      <c r="T6" s="58"/>
      <c r="U6" s="58">
        <f t="shared" ref="U6" si="10">S6+T6</f>
        <v>0</v>
      </c>
      <c r="V6" s="58"/>
      <c r="W6" s="58"/>
      <c r="X6" s="62">
        <f t="shared" ref="X6" si="11">+D6+F6+G6+J6+M6+P6+Q6+S6+T6+W6-E6-H6-K6-N6-R6</f>
        <v>0</v>
      </c>
    </row>
    <row r="7" spans="1:24" collapsed="1">
      <c r="A7" s="3" t="s">
        <v>57</v>
      </c>
      <c r="B7" s="16"/>
      <c r="C7" s="16"/>
      <c r="D7" s="16">
        <f t="shared" ref="D7:D23" si="12">+G7*2+J7*3+M7</f>
        <v>0</v>
      </c>
      <c r="E7" s="16">
        <v>0</v>
      </c>
      <c r="F7" s="16">
        <v>0</v>
      </c>
      <c r="G7" s="16">
        <v>0</v>
      </c>
      <c r="H7" s="16">
        <v>1</v>
      </c>
      <c r="I7" s="17">
        <f t="shared" ref="I7:I23" si="13">IF(H7=0,0,G7/H7)</f>
        <v>0</v>
      </c>
      <c r="J7" s="16">
        <v>0</v>
      </c>
      <c r="K7" s="16">
        <v>0</v>
      </c>
      <c r="L7" s="17">
        <f t="shared" ref="L7:L23" si="14">IF(K7=0,0,J7/K7)</f>
        <v>0</v>
      </c>
      <c r="M7" s="16">
        <v>0</v>
      </c>
      <c r="N7" s="16">
        <v>0</v>
      </c>
      <c r="O7" s="17">
        <f t="shared" ref="O7:O23" si="15">IF(N7=0,0,M7/N7)</f>
        <v>0</v>
      </c>
      <c r="P7" s="16">
        <v>0</v>
      </c>
      <c r="Q7" s="16">
        <v>0</v>
      </c>
      <c r="R7" s="16">
        <v>0</v>
      </c>
      <c r="S7" s="16">
        <v>1</v>
      </c>
      <c r="T7" s="16">
        <v>0</v>
      </c>
      <c r="U7" s="16">
        <f t="shared" ref="U7:U23" si="16">S7+T7</f>
        <v>1</v>
      </c>
      <c r="V7" s="16">
        <v>0</v>
      </c>
      <c r="W7" s="16">
        <v>0</v>
      </c>
      <c r="X7" s="18">
        <f t="shared" ref="X7:X23" si="17">+D7+F7+G7+J7+M7+P7+Q7+S7+T7+W7-E7-H7-K7-N7-R7</f>
        <v>0</v>
      </c>
    </row>
    <row r="8" spans="1:24" hidden="1" outlineLevel="1">
      <c r="A8" s="3" t="s">
        <v>31</v>
      </c>
      <c r="B8" s="58"/>
      <c r="C8" s="58"/>
      <c r="D8" s="58">
        <f t="shared" si="12"/>
        <v>0</v>
      </c>
      <c r="E8" s="58"/>
      <c r="F8" s="58"/>
      <c r="G8" s="58"/>
      <c r="H8" s="58"/>
      <c r="I8" s="59">
        <f t="shared" si="13"/>
        <v>0</v>
      </c>
      <c r="J8" s="58"/>
      <c r="K8" s="58"/>
      <c r="L8" s="59">
        <f t="shared" si="14"/>
        <v>0</v>
      </c>
      <c r="M8" s="58"/>
      <c r="N8" s="58"/>
      <c r="O8" s="59">
        <f t="shared" si="15"/>
        <v>0</v>
      </c>
      <c r="P8" s="58"/>
      <c r="Q8" s="58"/>
      <c r="R8" s="58"/>
      <c r="S8" s="58"/>
      <c r="T8" s="58"/>
      <c r="U8" s="58">
        <f t="shared" si="16"/>
        <v>0</v>
      </c>
      <c r="V8" s="58"/>
      <c r="W8" s="58"/>
      <c r="X8" s="62">
        <f t="shared" si="17"/>
        <v>0</v>
      </c>
    </row>
    <row r="9" spans="1:24" hidden="1" outlineLevel="1">
      <c r="A9" s="3" t="s">
        <v>32</v>
      </c>
      <c r="B9" s="58"/>
      <c r="C9" s="58"/>
      <c r="D9" s="58">
        <f t="shared" si="12"/>
        <v>0</v>
      </c>
      <c r="E9" s="58"/>
      <c r="F9" s="58"/>
      <c r="G9" s="58"/>
      <c r="H9" s="58"/>
      <c r="I9" s="59">
        <f t="shared" si="13"/>
        <v>0</v>
      </c>
      <c r="J9" s="58"/>
      <c r="K9" s="58"/>
      <c r="L9" s="59">
        <f t="shared" si="14"/>
        <v>0</v>
      </c>
      <c r="M9" s="58"/>
      <c r="N9" s="58"/>
      <c r="O9" s="59">
        <f t="shared" si="15"/>
        <v>0</v>
      </c>
      <c r="P9" s="58"/>
      <c r="Q9" s="58"/>
      <c r="R9" s="58"/>
      <c r="S9" s="58"/>
      <c r="T9" s="58"/>
      <c r="U9" s="58">
        <f t="shared" si="16"/>
        <v>0</v>
      </c>
      <c r="V9" s="58"/>
      <c r="W9" s="58"/>
      <c r="X9" s="62">
        <f t="shared" si="17"/>
        <v>0</v>
      </c>
    </row>
    <row r="10" spans="1:24" collapsed="1">
      <c r="A10" s="3" t="s">
        <v>33</v>
      </c>
      <c r="B10" s="16"/>
      <c r="C10" s="16"/>
      <c r="D10" s="16">
        <f t="shared" si="12"/>
        <v>6</v>
      </c>
      <c r="E10" s="16">
        <v>5</v>
      </c>
      <c r="F10" s="16">
        <v>4</v>
      </c>
      <c r="G10" s="16">
        <v>0</v>
      </c>
      <c r="H10" s="16">
        <v>3</v>
      </c>
      <c r="I10" s="17">
        <f t="shared" si="13"/>
        <v>0</v>
      </c>
      <c r="J10" s="16">
        <v>1</v>
      </c>
      <c r="K10" s="16">
        <v>6</v>
      </c>
      <c r="L10" s="17">
        <f t="shared" si="14"/>
        <v>0.16666666666666666</v>
      </c>
      <c r="M10" s="16">
        <v>3</v>
      </c>
      <c r="N10" s="16">
        <v>4</v>
      </c>
      <c r="O10" s="17">
        <f t="shared" si="15"/>
        <v>0.75</v>
      </c>
      <c r="P10" s="16">
        <v>1</v>
      </c>
      <c r="Q10" s="16">
        <v>2</v>
      </c>
      <c r="R10" s="16">
        <v>3</v>
      </c>
      <c r="S10" s="16">
        <v>0</v>
      </c>
      <c r="T10" s="16">
        <v>4</v>
      </c>
      <c r="U10" s="16">
        <f t="shared" si="16"/>
        <v>4</v>
      </c>
      <c r="V10" s="16">
        <v>0</v>
      </c>
      <c r="W10" s="16">
        <v>1</v>
      </c>
      <c r="X10" s="18">
        <f t="shared" si="17"/>
        <v>1</v>
      </c>
    </row>
    <row r="11" spans="1:24">
      <c r="A11" s="3" t="s">
        <v>52</v>
      </c>
      <c r="B11" s="16"/>
      <c r="C11" s="16"/>
      <c r="D11" s="16">
        <f t="shared" si="12"/>
        <v>0</v>
      </c>
      <c r="E11" s="16">
        <v>1</v>
      </c>
      <c r="F11" s="16">
        <v>0</v>
      </c>
      <c r="G11" s="16">
        <v>0</v>
      </c>
      <c r="H11" s="16">
        <v>4</v>
      </c>
      <c r="I11" s="17">
        <f t="shared" si="13"/>
        <v>0</v>
      </c>
      <c r="J11" s="16">
        <v>0</v>
      </c>
      <c r="K11" s="16">
        <v>0</v>
      </c>
      <c r="L11" s="17">
        <f t="shared" si="14"/>
        <v>0</v>
      </c>
      <c r="M11" s="16">
        <v>0</v>
      </c>
      <c r="N11" s="16">
        <v>0</v>
      </c>
      <c r="O11" s="17">
        <f t="shared" si="15"/>
        <v>0</v>
      </c>
      <c r="P11" s="16">
        <v>1</v>
      </c>
      <c r="Q11" s="16">
        <v>1</v>
      </c>
      <c r="R11" s="16">
        <v>0</v>
      </c>
      <c r="S11" s="16">
        <v>0</v>
      </c>
      <c r="T11" s="16">
        <v>0</v>
      </c>
      <c r="U11" s="16">
        <f t="shared" si="16"/>
        <v>0</v>
      </c>
      <c r="V11" s="16">
        <v>0</v>
      </c>
      <c r="W11" s="16">
        <v>0</v>
      </c>
      <c r="X11" s="18">
        <f t="shared" si="17"/>
        <v>-3</v>
      </c>
    </row>
    <row r="12" spans="1:24">
      <c r="A12" s="3" t="s">
        <v>75</v>
      </c>
      <c r="B12" s="16"/>
      <c r="C12" s="16"/>
      <c r="D12" s="16">
        <f t="shared" si="12"/>
        <v>4</v>
      </c>
      <c r="E12" s="16">
        <v>0</v>
      </c>
      <c r="F12" s="16">
        <v>0</v>
      </c>
      <c r="G12" s="16">
        <v>2</v>
      </c>
      <c r="H12" s="16">
        <v>7</v>
      </c>
      <c r="I12" s="17">
        <f t="shared" si="13"/>
        <v>0.2857142857142857</v>
      </c>
      <c r="J12" s="16">
        <v>0</v>
      </c>
      <c r="K12" s="16">
        <v>0</v>
      </c>
      <c r="L12" s="17">
        <f t="shared" si="14"/>
        <v>0</v>
      </c>
      <c r="M12" s="16">
        <v>0</v>
      </c>
      <c r="N12" s="16">
        <v>0</v>
      </c>
      <c r="O12" s="17">
        <f t="shared" si="15"/>
        <v>0</v>
      </c>
      <c r="P12" s="16">
        <v>0</v>
      </c>
      <c r="Q12" s="16">
        <v>0</v>
      </c>
      <c r="R12" s="16">
        <v>2</v>
      </c>
      <c r="S12" s="16">
        <v>1</v>
      </c>
      <c r="T12" s="16">
        <v>4</v>
      </c>
      <c r="U12" s="16">
        <f t="shared" si="16"/>
        <v>5</v>
      </c>
      <c r="V12" s="16">
        <v>0</v>
      </c>
      <c r="W12" s="16">
        <v>0</v>
      </c>
      <c r="X12" s="18">
        <f t="shared" si="17"/>
        <v>2</v>
      </c>
    </row>
    <row r="13" spans="1:24" hidden="1" outlineLevel="1">
      <c r="A13" s="3" t="s">
        <v>39</v>
      </c>
      <c r="B13" s="58"/>
      <c r="C13" s="58"/>
      <c r="D13" s="58">
        <f t="shared" si="12"/>
        <v>0</v>
      </c>
      <c r="E13" s="58"/>
      <c r="F13" s="58"/>
      <c r="G13" s="58"/>
      <c r="H13" s="58"/>
      <c r="I13" s="59">
        <f t="shared" si="13"/>
        <v>0</v>
      </c>
      <c r="J13" s="58"/>
      <c r="K13" s="58"/>
      <c r="L13" s="59">
        <f t="shared" si="14"/>
        <v>0</v>
      </c>
      <c r="M13" s="58"/>
      <c r="N13" s="58"/>
      <c r="O13" s="59">
        <f t="shared" si="15"/>
        <v>0</v>
      </c>
      <c r="P13" s="58"/>
      <c r="Q13" s="58"/>
      <c r="R13" s="58"/>
      <c r="S13" s="58"/>
      <c r="T13" s="58"/>
      <c r="U13" s="58">
        <f t="shared" si="16"/>
        <v>0</v>
      </c>
      <c r="V13" s="58"/>
      <c r="W13" s="58"/>
      <c r="X13" s="62">
        <f t="shared" si="17"/>
        <v>0</v>
      </c>
    </row>
    <row r="14" spans="1:24" collapsed="1">
      <c r="A14" s="3" t="s">
        <v>34</v>
      </c>
      <c r="B14" s="16"/>
      <c r="C14" s="16"/>
      <c r="D14" s="16">
        <f t="shared" si="12"/>
        <v>0</v>
      </c>
      <c r="E14" s="16">
        <v>0</v>
      </c>
      <c r="F14" s="16">
        <v>0</v>
      </c>
      <c r="G14" s="16">
        <v>0</v>
      </c>
      <c r="H14" s="16">
        <v>6</v>
      </c>
      <c r="I14" s="17">
        <f t="shared" si="13"/>
        <v>0</v>
      </c>
      <c r="J14" s="16">
        <v>0</v>
      </c>
      <c r="K14" s="16">
        <v>0</v>
      </c>
      <c r="L14" s="17">
        <f t="shared" si="14"/>
        <v>0</v>
      </c>
      <c r="M14" s="16">
        <v>0</v>
      </c>
      <c r="N14" s="16">
        <v>0</v>
      </c>
      <c r="O14" s="17">
        <f t="shared" si="15"/>
        <v>0</v>
      </c>
      <c r="P14" s="16">
        <v>0</v>
      </c>
      <c r="Q14" s="16">
        <v>0</v>
      </c>
      <c r="R14" s="16">
        <v>0</v>
      </c>
      <c r="S14" s="16">
        <v>1</v>
      </c>
      <c r="T14" s="16">
        <v>2</v>
      </c>
      <c r="U14" s="16">
        <f t="shared" si="16"/>
        <v>3</v>
      </c>
      <c r="V14" s="16">
        <v>0</v>
      </c>
      <c r="W14" s="16">
        <v>0</v>
      </c>
      <c r="X14" s="18">
        <f t="shared" si="17"/>
        <v>-3</v>
      </c>
    </row>
    <row r="15" spans="1:24">
      <c r="A15" s="3" t="s">
        <v>35</v>
      </c>
      <c r="B15" s="16"/>
      <c r="C15" s="16"/>
      <c r="D15" s="16">
        <f t="shared" si="12"/>
        <v>7</v>
      </c>
      <c r="E15" s="16">
        <v>2</v>
      </c>
      <c r="F15" s="16">
        <v>3</v>
      </c>
      <c r="G15" s="16">
        <v>3</v>
      </c>
      <c r="H15" s="16">
        <v>6</v>
      </c>
      <c r="I15" s="17">
        <f t="shared" si="13"/>
        <v>0.5</v>
      </c>
      <c r="J15" s="16">
        <v>0</v>
      </c>
      <c r="K15" s="16">
        <v>1</v>
      </c>
      <c r="L15" s="17">
        <f t="shared" si="14"/>
        <v>0</v>
      </c>
      <c r="M15" s="16">
        <v>1</v>
      </c>
      <c r="N15" s="16">
        <v>2</v>
      </c>
      <c r="O15" s="17">
        <f t="shared" si="15"/>
        <v>0.5</v>
      </c>
      <c r="P15" s="16">
        <v>1</v>
      </c>
      <c r="Q15" s="16">
        <v>1</v>
      </c>
      <c r="R15" s="16">
        <v>0</v>
      </c>
      <c r="S15" s="16">
        <v>4</v>
      </c>
      <c r="T15" s="16">
        <v>2</v>
      </c>
      <c r="U15" s="16">
        <f t="shared" si="16"/>
        <v>6</v>
      </c>
      <c r="V15" s="16">
        <v>0</v>
      </c>
      <c r="W15" s="16">
        <v>0</v>
      </c>
      <c r="X15" s="18">
        <f t="shared" si="17"/>
        <v>11</v>
      </c>
    </row>
    <row r="16" spans="1:24" hidden="1" outlineLevel="1">
      <c r="A16" s="3" t="s">
        <v>38</v>
      </c>
      <c r="B16" s="58"/>
      <c r="C16" s="58"/>
      <c r="D16" s="58">
        <f t="shared" si="12"/>
        <v>0</v>
      </c>
      <c r="E16" s="58"/>
      <c r="F16" s="58"/>
      <c r="G16" s="58"/>
      <c r="H16" s="58"/>
      <c r="I16" s="59">
        <f t="shared" si="13"/>
        <v>0</v>
      </c>
      <c r="J16" s="58"/>
      <c r="K16" s="58"/>
      <c r="L16" s="59">
        <f t="shared" si="14"/>
        <v>0</v>
      </c>
      <c r="M16" s="58"/>
      <c r="N16" s="58"/>
      <c r="O16" s="59">
        <f t="shared" si="15"/>
        <v>0</v>
      </c>
      <c r="P16" s="58"/>
      <c r="Q16" s="58"/>
      <c r="R16" s="58"/>
      <c r="S16" s="58"/>
      <c r="T16" s="58"/>
      <c r="U16" s="58">
        <f t="shared" si="16"/>
        <v>0</v>
      </c>
      <c r="V16" s="58"/>
      <c r="W16" s="58"/>
      <c r="X16" s="62">
        <f t="shared" si="17"/>
        <v>0</v>
      </c>
    </row>
    <row r="17" spans="1:24" collapsed="1">
      <c r="A17" s="3" t="s">
        <v>36</v>
      </c>
      <c r="B17" s="16"/>
      <c r="C17" s="16"/>
      <c r="D17" s="16">
        <f t="shared" si="12"/>
        <v>0</v>
      </c>
      <c r="E17" s="16">
        <v>2</v>
      </c>
      <c r="F17" s="16">
        <v>0</v>
      </c>
      <c r="G17" s="16">
        <v>0</v>
      </c>
      <c r="H17" s="16">
        <v>2</v>
      </c>
      <c r="I17" s="17">
        <f t="shared" si="13"/>
        <v>0</v>
      </c>
      <c r="J17" s="16">
        <v>0</v>
      </c>
      <c r="K17" s="16">
        <v>0</v>
      </c>
      <c r="L17" s="17">
        <f t="shared" si="14"/>
        <v>0</v>
      </c>
      <c r="M17" s="16">
        <v>0</v>
      </c>
      <c r="N17" s="16">
        <v>0</v>
      </c>
      <c r="O17" s="17">
        <f t="shared" si="15"/>
        <v>0</v>
      </c>
      <c r="P17" s="16">
        <v>0</v>
      </c>
      <c r="Q17" s="16">
        <v>0</v>
      </c>
      <c r="R17" s="16">
        <v>0</v>
      </c>
      <c r="S17" s="16">
        <v>0</v>
      </c>
      <c r="T17" s="16">
        <v>2</v>
      </c>
      <c r="U17" s="16">
        <f t="shared" si="16"/>
        <v>2</v>
      </c>
      <c r="V17" s="16">
        <v>0</v>
      </c>
      <c r="W17" s="16">
        <v>0</v>
      </c>
      <c r="X17" s="18">
        <f t="shared" si="17"/>
        <v>-2</v>
      </c>
    </row>
    <row r="18" spans="1:24">
      <c r="A18" s="3" t="s">
        <v>58</v>
      </c>
      <c r="B18" s="16"/>
      <c r="C18" s="16"/>
      <c r="D18" s="16">
        <f t="shared" si="12"/>
        <v>0</v>
      </c>
      <c r="E18" s="16">
        <v>1</v>
      </c>
      <c r="F18" s="16">
        <v>1</v>
      </c>
      <c r="G18" s="16">
        <v>0</v>
      </c>
      <c r="H18" s="16">
        <v>2</v>
      </c>
      <c r="I18" s="17">
        <f t="shared" si="13"/>
        <v>0</v>
      </c>
      <c r="J18" s="16">
        <v>0</v>
      </c>
      <c r="K18" s="16">
        <v>0</v>
      </c>
      <c r="L18" s="17">
        <f t="shared" si="14"/>
        <v>0</v>
      </c>
      <c r="M18" s="16">
        <v>0</v>
      </c>
      <c r="N18" s="16">
        <v>0</v>
      </c>
      <c r="O18" s="17">
        <f t="shared" si="15"/>
        <v>0</v>
      </c>
      <c r="P18" s="16">
        <v>0</v>
      </c>
      <c r="Q18" s="16">
        <v>0</v>
      </c>
      <c r="R18" s="16">
        <v>0</v>
      </c>
      <c r="S18" s="16">
        <v>2</v>
      </c>
      <c r="T18" s="16">
        <v>2</v>
      </c>
      <c r="U18" s="16">
        <f t="shared" si="16"/>
        <v>4</v>
      </c>
      <c r="V18" s="16">
        <v>0</v>
      </c>
      <c r="W18" s="16">
        <v>0</v>
      </c>
      <c r="X18" s="18">
        <f t="shared" si="17"/>
        <v>2</v>
      </c>
    </row>
    <row r="19" spans="1:24">
      <c r="A19" s="3" t="s">
        <v>37</v>
      </c>
      <c r="B19" s="16"/>
      <c r="C19" s="16"/>
      <c r="D19" s="16">
        <f t="shared" si="12"/>
        <v>4</v>
      </c>
      <c r="E19" s="16">
        <v>3</v>
      </c>
      <c r="F19" s="16">
        <v>1</v>
      </c>
      <c r="G19" s="16">
        <v>2</v>
      </c>
      <c r="H19" s="16">
        <v>5</v>
      </c>
      <c r="I19" s="17">
        <f t="shared" si="13"/>
        <v>0.4</v>
      </c>
      <c r="J19" s="16">
        <v>0</v>
      </c>
      <c r="K19" s="16">
        <v>0</v>
      </c>
      <c r="L19" s="17">
        <f t="shared" si="14"/>
        <v>0</v>
      </c>
      <c r="M19" s="16">
        <v>0</v>
      </c>
      <c r="N19" s="16">
        <v>0</v>
      </c>
      <c r="O19" s="17">
        <f t="shared" si="15"/>
        <v>0</v>
      </c>
      <c r="P19" s="16">
        <v>0</v>
      </c>
      <c r="Q19" s="16">
        <v>3</v>
      </c>
      <c r="R19" s="16">
        <v>2</v>
      </c>
      <c r="S19" s="16">
        <v>1</v>
      </c>
      <c r="T19" s="16">
        <v>1</v>
      </c>
      <c r="U19" s="16">
        <f t="shared" si="16"/>
        <v>2</v>
      </c>
      <c r="V19" s="16">
        <v>0</v>
      </c>
      <c r="W19" s="16">
        <v>0</v>
      </c>
      <c r="X19" s="18">
        <f t="shared" si="17"/>
        <v>2</v>
      </c>
    </row>
    <row r="20" spans="1:24" hidden="1" outlineLevel="1">
      <c r="A20" s="3" t="s">
        <v>54</v>
      </c>
      <c r="B20" s="58"/>
      <c r="C20" s="58"/>
      <c r="D20" s="58">
        <f t="shared" si="12"/>
        <v>0</v>
      </c>
      <c r="E20" s="58"/>
      <c r="F20" s="58"/>
      <c r="G20" s="58"/>
      <c r="H20" s="58"/>
      <c r="I20" s="59">
        <f t="shared" si="13"/>
        <v>0</v>
      </c>
      <c r="J20" s="58"/>
      <c r="K20" s="58"/>
      <c r="L20" s="59">
        <f t="shared" si="14"/>
        <v>0</v>
      </c>
      <c r="M20" s="58"/>
      <c r="N20" s="58"/>
      <c r="O20" s="59">
        <f t="shared" si="15"/>
        <v>0</v>
      </c>
      <c r="P20" s="58"/>
      <c r="Q20" s="58"/>
      <c r="R20" s="58"/>
      <c r="S20" s="58"/>
      <c r="T20" s="58"/>
      <c r="U20" s="58">
        <f t="shared" si="16"/>
        <v>0</v>
      </c>
      <c r="V20" s="58"/>
      <c r="W20" s="58"/>
      <c r="X20" s="62">
        <f t="shared" si="17"/>
        <v>0</v>
      </c>
    </row>
    <row r="21" spans="1:24" collapsed="1">
      <c r="A21" s="3" t="s">
        <v>55</v>
      </c>
      <c r="B21" s="16"/>
      <c r="C21" s="16"/>
      <c r="D21" s="16"/>
      <c r="E21" s="16"/>
      <c r="F21" s="16"/>
      <c r="G21" s="16"/>
      <c r="H21" s="16"/>
      <c r="I21" s="17"/>
      <c r="J21" s="16"/>
      <c r="K21" s="16"/>
      <c r="L21" s="17"/>
      <c r="M21" s="16"/>
      <c r="N21" s="16"/>
      <c r="O21" s="17"/>
      <c r="P21" s="16"/>
      <c r="Q21" s="16"/>
      <c r="R21" s="16"/>
      <c r="S21" s="16"/>
      <c r="T21" s="16"/>
      <c r="U21" s="16"/>
      <c r="V21" s="16"/>
      <c r="W21" s="16"/>
      <c r="X21" s="18"/>
    </row>
    <row r="22" spans="1:24" hidden="1" outlineLevel="1">
      <c r="A22" s="3" t="s">
        <v>60</v>
      </c>
      <c r="B22" s="58"/>
      <c r="C22" s="58"/>
      <c r="D22" s="58">
        <f t="shared" si="12"/>
        <v>0</v>
      </c>
      <c r="E22" s="58"/>
      <c r="F22" s="58"/>
      <c r="G22" s="58"/>
      <c r="H22" s="58"/>
      <c r="I22" s="59">
        <f t="shared" si="13"/>
        <v>0</v>
      </c>
      <c r="J22" s="58"/>
      <c r="K22" s="58"/>
      <c r="L22" s="59">
        <f t="shared" si="14"/>
        <v>0</v>
      </c>
      <c r="M22" s="58"/>
      <c r="N22" s="58"/>
      <c r="O22" s="59">
        <f t="shared" si="15"/>
        <v>0</v>
      </c>
      <c r="P22" s="58"/>
      <c r="Q22" s="58"/>
      <c r="R22" s="58"/>
      <c r="S22" s="58"/>
      <c r="T22" s="58"/>
      <c r="U22" s="58">
        <f t="shared" si="16"/>
        <v>0</v>
      </c>
      <c r="V22" s="58"/>
      <c r="W22" s="58"/>
      <c r="X22" s="62">
        <f t="shared" si="17"/>
        <v>0</v>
      </c>
    </row>
    <row r="23" spans="1:24" collapsed="1">
      <c r="A23" s="3" t="s">
        <v>56</v>
      </c>
      <c r="B23" s="16"/>
      <c r="C23" s="16"/>
      <c r="D23" s="16">
        <f t="shared" si="12"/>
        <v>2</v>
      </c>
      <c r="E23" s="16">
        <v>0</v>
      </c>
      <c r="F23" s="16">
        <v>0</v>
      </c>
      <c r="G23" s="16">
        <v>1</v>
      </c>
      <c r="H23" s="16">
        <v>3</v>
      </c>
      <c r="I23" s="17">
        <f t="shared" si="13"/>
        <v>0.33333333333333331</v>
      </c>
      <c r="J23" s="16">
        <v>0</v>
      </c>
      <c r="K23" s="16">
        <v>1</v>
      </c>
      <c r="L23" s="17">
        <f t="shared" si="14"/>
        <v>0</v>
      </c>
      <c r="M23" s="16">
        <v>0</v>
      </c>
      <c r="N23" s="16">
        <v>0</v>
      </c>
      <c r="O23" s="17">
        <f t="shared" si="15"/>
        <v>0</v>
      </c>
      <c r="P23" s="16">
        <v>2</v>
      </c>
      <c r="Q23" s="16">
        <v>1</v>
      </c>
      <c r="R23" s="16">
        <v>5</v>
      </c>
      <c r="S23" s="16">
        <v>0</v>
      </c>
      <c r="T23" s="16">
        <v>1</v>
      </c>
      <c r="U23" s="16">
        <f t="shared" si="16"/>
        <v>1</v>
      </c>
      <c r="V23" s="16">
        <v>0</v>
      </c>
      <c r="W23" s="16">
        <v>0</v>
      </c>
      <c r="X23" s="18">
        <f t="shared" si="17"/>
        <v>-2</v>
      </c>
    </row>
    <row r="24" spans="1:24" s="2" customFormat="1">
      <c r="A24" s="13" t="s">
        <v>1</v>
      </c>
      <c r="B24" s="13">
        <f>SUM(B3:B22)</f>
        <v>0</v>
      </c>
      <c r="C24" s="13">
        <f>SUM(C3:C22)</f>
        <v>0</v>
      </c>
      <c r="D24" s="13">
        <f>SUM(D3:D23)</f>
        <v>37</v>
      </c>
      <c r="E24" s="13">
        <f>SUM(E3:E23)</f>
        <v>14</v>
      </c>
      <c r="F24" s="13">
        <f>SUM(F3:F23)</f>
        <v>13</v>
      </c>
      <c r="G24" s="13">
        <f>SUM(G3:G23)</f>
        <v>14</v>
      </c>
      <c r="H24" s="13">
        <f>SUM(H3:H23)</f>
        <v>51</v>
      </c>
      <c r="I24" s="14">
        <f>G24/H24</f>
        <v>0.27450980392156865</v>
      </c>
      <c r="J24" s="13">
        <f>SUM(J3:J23)</f>
        <v>1</v>
      </c>
      <c r="K24" s="13">
        <f>SUM(K3:K23)</f>
        <v>9</v>
      </c>
      <c r="L24" s="14">
        <f>J24/K24</f>
        <v>0.1111111111111111</v>
      </c>
      <c r="M24" s="13">
        <f>SUM(M3:M23)</f>
        <v>6</v>
      </c>
      <c r="N24" s="13">
        <f>SUM(N3:N23)</f>
        <v>10</v>
      </c>
      <c r="O24" s="14">
        <f>M24/N24</f>
        <v>0.6</v>
      </c>
      <c r="P24" s="13">
        <f t="shared" ref="P24:X24" si="18">SUM(P3:P23)</f>
        <v>5</v>
      </c>
      <c r="Q24" s="13">
        <f t="shared" si="18"/>
        <v>8</v>
      </c>
      <c r="R24" s="13">
        <f t="shared" si="18"/>
        <v>12</v>
      </c>
      <c r="S24" s="13">
        <f t="shared" si="18"/>
        <v>16</v>
      </c>
      <c r="T24" s="13">
        <f t="shared" si="18"/>
        <v>27</v>
      </c>
      <c r="U24" s="13">
        <f t="shared" si="18"/>
        <v>43</v>
      </c>
      <c r="V24" s="13">
        <f t="shared" si="18"/>
        <v>0</v>
      </c>
      <c r="W24" s="13">
        <f t="shared" si="18"/>
        <v>1</v>
      </c>
      <c r="X24" s="13">
        <f t="shared" si="18"/>
        <v>32</v>
      </c>
    </row>
  </sheetData>
  <mergeCells count="15">
    <mergeCell ref="X1:X2"/>
    <mergeCell ref="W1:W2"/>
    <mergeCell ref="V1:V2"/>
    <mergeCell ref="A1:A2"/>
    <mergeCell ref="B1:B2"/>
    <mergeCell ref="C1:C2"/>
    <mergeCell ref="D1:D2"/>
    <mergeCell ref="G1:I1"/>
    <mergeCell ref="J1:L1"/>
    <mergeCell ref="E1:F1"/>
    <mergeCell ref="M1:O1"/>
    <mergeCell ref="P1:P2"/>
    <mergeCell ref="Q1:Q2"/>
    <mergeCell ref="R1:R2"/>
    <mergeCell ref="S1:U1"/>
  </mergeCells>
  <phoneticPr fontId="0" type="noConversion"/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indexed="8"/>
  </sheetPr>
  <dimension ref="A1:X24"/>
  <sheetViews>
    <sheetView workbookViewId="0">
      <selection activeCell="A5" sqref="A5"/>
    </sheetView>
  </sheetViews>
  <sheetFormatPr defaultRowHeight="12.75" outlineLevelRow="1"/>
  <cols>
    <col min="1" max="1" width="17" bestFit="1" customWidth="1"/>
    <col min="2" max="2" width="7" bestFit="1" customWidth="1"/>
    <col min="3" max="3" width="6.5703125" bestFit="1" customWidth="1"/>
    <col min="4" max="4" width="5.7109375" bestFit="1" customWidth="1"/>
    <col min="5" max="5" width="5" bestFit="1" customWidth="1"/>
    <col min="6" max="6" width="6.28515625" bestFit="1" customWidth="1"/>
    <col min="7" max="8" width="3" bestFit="1" customWidth="1"/>
    <col min="9" max="9" width="7.28515625" bestFit="1" customWidth="1"/>
    <col min="10" max="10" width="2" bestFit="1" customWidth="1"/>
    <col min="11" max="11" width="3" bestFit="1" customWidth="1"/>
    <col min="12" max="12" width="7.28515625" bestFit="1" customWidth="1"/>
    <col min="13" max="14" width="3" bestFit="1" customWidth="1"/>
    <col min="15" max="15" width="7.28515625" bestFit="1" customWidth="1"/>
    <col min="16" max="16" width="6" bestFit="1" customWidth="1"/>
    <col min="17" max="18" width="3.42578125" bestFit="1" customWidth="1"/>
    <col min="19" max="20" width="2.85546875" bestFit="1" customWidth="1"/>
    <col min="21" max="21" width="3" bestFit="1" customWidth="1"/>
    <col min="22" max="22" width="8.42578125" bestFit="1" customWidth="1"/>
    <col min="23" max="23" width="9.5703125" customWidth="1"/>
    <col min="24" max="24" width="8.42578125" bestFit="1" customWidth="1"/>
  </cols>
  <sheetData>
    <row r="1" spans="1:24" s="2" customFormat="1">
      <c r="A1" s="108" t="s">
        <v>0</v>
      </c>
      <c r="B1" s="108" t="s">
        <v>2</v>
      </c>
      <c r="C1" s="108" t="s">
        <v>14</v>
      </c>
      <c r="D1" s="108" t="s">
        <v>3</v>
      </c>
      <c r="E1" s="108" t="s">
        <v>25</v>
      </c>
      <c r="F1" s="108"/>
      <c r="G1" s="108" t="s">
        <v>19</v>
      </c>
      <c r="H1" s="108"/>
      <c r="I1" s="108"/>
      <c r="J1" s="108" t="s">
        <v>17</v>
      </c>
      <c r="K1" s="108"/>
      <c r="L1" s="108"/>
      <c r="M1" s="108" t="s">
        <v>18</v>
      </c>
      <c r="N1" s="108"/>
      <c r="O1" s="108"/>
      <c r="P1" s="108" t="s">
        <v>15</v>
      </c>
      <c r="Q1" s="108" t="s">
        <v>22</v>
      </c>
      <c r="R1" s="108" t="s">
        <v>23</v>
      </c>
      <c r="S1" s="108" t="s">
        <v>16</v>
      </c>
      <c r="T1" s="108"/>
      <c r="U1" s="108"/>
      <c r="V1" s="109" t="s">
        <v>24</v>
      </c>
      <c r="W1" s="109" t="s">
        <v>20</v>
      </c>
      <c r="X1" s="108" t="s">
        <v>21</v>
      </c>
    </row>
    <row r="2" spans="1:24" s="2" customFormat="1">
      <c r="A2" s="108"/>
      <c r="B2" s="108"/>
      <c r="C2" s="108"/>
      <c r="D2" s="108"/>
      <c r="E2" s="1" t="s">
        <v>26</v>
      </c>
      <c r="F2" s="1" t="s">
        <v>27</v>
      </c>
      <c r="G2" s="1" t="s">
        <v>8</v>
      </c>
      <c r="H2" s="1" t="s">
        <v>9</v>
      </c>
      <c r="I2" s="1" t="s">
        <v>10</v>
      </c>
      <c r="J2" s="1" t="s">
        <v>8</v>
      </c>
      <c r="K2" s="1" t="s">
        <v>9</v>
      </c>
      <c r="L2" s="1" t="s">
        <v>10</v>
      </c>
      <c r="M2" s="1" t="s">
        <v>8</v>
      </c>
      <c r="N2" s="1" t="s">
        <v>9</v>
      </c>
      <c r="O2" s="1" t="s">
        <v>10</v>
      </c>
      <c r="P2" s="108"/>
      <c r="Q2" s="108"/>
      <c r="R2" s="108"/>
      <c r="S2" s="1" t="s">
        <v>11</v>
      </c>
      <c r="T2" s="1" t="s">
        <v>13</v>
      </c>
      <c r="U2" s="1" t="s">
        <v>12</v>
      </c>
      <c r="V2" s="109"/>
      <c r="W2" s="109"/>
      <c r="X2" s="108"/>
    </row>
    <row r="3" spans="1:24">
      <c r="A3" s="3" t="s">
        <v>29</v>
      </c>
      <c r="B3" s="16"/>
      <c r="C3" s="16"/>
      <c r="D3" s="16">
        <f>+G3*2+J3*3+M3</f>
        <v>2</v>
      </c>
      <c r="E3" s="16">
        <v>1</v>
      </c>
      <c r="F3" s="16">
        <v>1</v>
      </c>
      <c r="G3" s="16">
        <v>1</v>
      </c>
      <c r="H3" s="16">
        <v>2</v>
      </c>
      <c r="I3" s="17">
        <f>IF(H3=0,0,G3/H3)</f>
        <v>0.5</v>
      </c>
      <c r="J3" s="16">
        <v>0</v>
      </c>
      <c r="K3" s="16">
        <v>0</v>
      </c>
      <c r="L3" s="17">
        <f>IF(K3=0,0,J3/K3)</f>
        <v>0</v>
      </c>
      <c r="M3" s="16">
        <v>0</v>
      </c>
      <c r="N3" s="16">
        <v>0</v>
      </c>
      <c r="O3" s="17">
        <f>IF(N3=0,0,M3/N3)</f>
        <v>0</v>
      </c>
      <c r="P3" s="16">
        <v>0</v>
      </c>
      <c r="Q3" s="16">
        <v>1</v>
      </c>
      <c r="R3" s="16">
        <v>3</v>
      </c>
      <c r="S3" s="16">
        <v>0</v>
      </c>
      <c r="T3" s="16">
        <v>4</v>
      </c>
      <c r="U3" s="16">
        <f>S3+T3</f>
        <v>4</v>
      </c>
      <c r="V3" s="16">
        <v>0</v>
      </c>
      <c r="W3" s="16">
        <v>0</v>
      </c>
      <c r="X3" s="18">
        <f>+D3+F3+G3+J3+M3+P3+Q3+S3+T3+W3-E3-H3-K3-N3-R3</f>
        <v>3</v>
      </c>
    </row>
    <row r="4" spans="1:24" hidden="1" outlineLevel="1">
      <c r="A4" s="3" t="s">
        <v>76</v>
      </c>
      <c r="B4" s="58"/>
      <c r="C4" s="58"/>
      <c r="D4" s="58">
        <f t="shared" ref="D4:D6" si="0">+G4*2+J4*3+M4</f>
        <v>0</v>
      </c>
      <c r="E4" s="58"/>
      <c r="F4" s="58"/>
      <c r="G4" s="58"/>
      <c r="H4" s="58"/>
      <c r="I4" s="59">
        <f t="shared" ref="I4:I6" si="1">IF(H4=0,0,G4/H4)</f>
        <v>0</v>
      </c>
      <c r="J4" s="58"/>
      <c r="K4" s="58"/>
      <c r="L4" s="59">
        <f t="shared" ref="L4:L6" si="2">IF(K4=0,0,J4/K4)</f>
        <v>0</v>
      </c>
      <c r="M4" s="58"/>
      <c r="N4" s="58"/>
      <c r="O4" s="59">
        <f t="shared" ref="O4:O6" si="3">IF(N4=0,0,M4/N4)</f>
        <v>0</v>
      </c>
      <c r="P4" s="58"/>
      <c r="Q4" s="58"/>
      <c r="R4" s="58"/>
      <c r="S4" s="58"/>
      <c r="T4" s="58"/>
      <c r="U4" s="58">
        <f t="shared" ref="U4:U6" si="4">S4+T4</f>
        <v>0</v>
      </c>
      <c r="V4" s="58"/>
      <c r="W4" s="58"/>
      <c r="X4" s="62">
        <f t="shared" ref="X4:X6" si="5">+D4+F4+G4+J4+M4+P4+Q4+S4+T4+W4-E4-H4-K4-N4-R4</f>
        <v>0</v>
      </c>
    </row>
    <row r="5" spans="1:24" hidden="1" outlineLevel="1">
      <c r="A5" s="3" t="s">
        <v>59</v>
      </c>
      <c r="B5" s="58"/>
      <c r="C5" s="58"/>
      <c r="D5" s="58">
        <f t="shared" si="0"/>
        <v>0</v>
      </c>
      <c r="E5" s="58"/>
      <c r="F5" s="58"/>
      <c r="G5" s="58"/>
      <c r="H5" s="58"/>
      <c r="I5" s="59">
        <f t="shared" si="1"/>
        <v>0</v>
      </c>
      <c r="J5" s="58"/>
      <c r="K5" s="58"/>
      <c r="L5" s="59">
        <f t="shared" si="2"/>
        <v>0</v>
      </c>
      <c r="M5" s="58"/>
      <c r="N5" s="58"/>
      <c r="O5" s="59">
        <f t="shared" si="3"/>
        <v>0</v>
      </c>
      <c r="P5" s="58"/>
      <c r="Q5" s="58"/>
      <c r="R5" s="58"/>
      <c r="S5" s="58"/>
      <c r="T5" s="58"/>
      <c r="U5" s="58">
        <f t="shared" si="4"/>
        <v>0</v>
      </c>
      <c r="V5" s="58"/>
      <c r="W5" s="58"/>
      <c r="X5" s="62">
        <f t="shared" si="5"/>
        <v>0</v>
      </c>
    </row>
    <row r="6" spans="1:24" collapsed="1">
      <c r="A6" s="3" t="s">
        <v>30</v>
      </c>
      <c r="B6" s="16"/>
      <c r="C6" s="16"/>
      <c r="D6" s="16">
        <f t="shared" si="0"/>
        <v>0</v>
      </c>
      <c r="E6" s="16">
        <v>1</v>
      </c>
      <c r="F6" s="16">
        <v>0</v>
      </c>
      <c r="G6" s="16">
        <v>0</v>
      </c>
      <c r="H6" s="16">
        <v>0</v>
      </c>
      <c r="I6" s="17">
        <f t="shared" si="1"/>
        <v>0</v>
      </c>
      <c r="J6" s="16">
        <v>0</v>
      </c>
      <c r="K6" s="16">
        <v>0</v>
      </c>
      <c r="L6" s="17">
        <f t="shared" si="2"/>
        <v>0</v>
      </c>
      <c r="M6" s="16">
        <v>0</v>
      </c>
      <c r="N6" s="16">
        <v>0</v>
      </c>
      <c r="O6" s="17">
        <f t="shared" si="3"/>
        <v>0</v>
      </c>
      <c r="P6" s="16">
        <v>0</v>
      </c>
      <c r="Q6" s="16">
        <v>0</v>
      </c>
      <c r="R6" s="16">
        <v>0</v>
      </c>
      <c r="S6" s="16">
        <v>0</v>
      </c>
      <c r="T6" s="16">
        <v>0</v>
      </c>
      <c r="U6" s="16">
        <f t="shared" si="4"/>
        <v>0</v>
      </c>
      <c r="V6" s="16">
        <v>0</v>
      </c>
      <c r="W6" s="16">
        <v>0</v>
      </c>
      <c r="X6" s="18">
        <f t="shared" si="5"/>
        <v>-1</v>
      </c>
    </row>
    <row r="7" spans="1:24" ht="14.25" hidden="1" customHeight="1" outlineLevel="1">
      <c r="A7" s="3" t="s">
        <v>57</v>
      </c>
      <c r="B7" s="58"/>
      <c r="C7" s="58"/>
      <c r="D7" s="58">
        <f t="shared" ref="D7" si="6">+G7*2+J7*3+M7</f>
        <v>0</v>
      </c>
      <c r="E7" s="58"/>
      <c r="F7" s="58"/>
      <c r="G7" s="58"/>
      <c r="H7" s="58"/>
      <c r="I7" s="59">
        <f t="shared" ref="I7" si="7">IF(H7=0,0,G7/H7)</f>
        <v>0</v>
      </c>
      <c r="J7" s="58"/>
      <c r="K7" s="58"/>
      <c r="L7" s="59">
        <f t="shared" ref="L7" si="8">IF(K7=0,0,J7/K7)</f>
        <v>0</v>
      </c>
      <c r="M7" s="58"/>
      <c r="N7" s="58"/>
      <c r="O7" s="59">
        <f t="shared" ref="O7" si="9">IF(N7=0,0,M7/N7)</f>
        <v>0</v>
      </c>
      <c r="P7" s="58"/>
      <c r="Q7" s="58"/>
      <c r="R7" s="58"/>
      <c r="S7" s="58"/>
      <c r="T7" s="58"/>
      <c r="U7" s="58">
        <f t="shared" ref="U7" si="10">S7+T7</f>
        <v>0</v>
      </c>
      <c r="V7" s="58"/>
      <c r="W7" s="58"/>
      <c r="X7" s="62">
        <f t="shared" ref="X7" si="11">+D7+F7+G7+J7+M7+P7+Q7+S7+T7+W7-E7-H7-K7-N7-R7</f>
        <v>0</v>
      </c>
    </row>
    <row r="8" spans="1:24" hidden="1" outlineLevel="1">
      <c r="A8" s="3" t="s">
        <v>31</v>
      </c>
      <c r="B8" s="58"/>
      <c r="C8" s="58"/>
      <c r="D8" s="58">
        <f t="shared" ref="D8:D23" si="12">+G8*2+J8*3+M8</f>
        <v>0</v>
      </c>
      <c r="E8" s="58"/>
      <c r="F8" s="58"/>
      <c r="G8" s="58"/>
      <c r="H8" s="58"/>
      <c r="I8" s="59">
        <f t="shared" ref="I8:I23" si="13">IF(H8=0,0,G8/H8)</f>
        <v>0</v>
      </c>
      <c r="J8" s="58"/>
      <c r="K8" s="58"/>
      <c r="L8" s="59">
        <f t="shared" ref="L8:L23" si="14">IF(K8=0,0,J8/K8)</f>
        <v>0</v>
      </c>
      <c r="M8" s="58"/>
      <c r="N8" s="58"/>
      <c r="O8" s="59">
        <f t="shared" ref="O8:O23" si="15">IF(N8=0,0,M8/N8)</f>
        <v>0</v>
      </c>
      <c r="P8" s="58"/>
      <c r="Q8" s="58"/>
      <c r="R8" s="58"/>
      <c r="S8" s="58"/>
      <c r="T8" s="58"/>
      <c r="U8" s="58">
        <f t="shared" ref="U8:U23" si="16">S8+T8</f>
        <v>0</v>
      </c>
      <c r="V8" s="58"/>
      <c r="W8" s="58"/>
      <c r="X8" s="62">
        <f t="shared" ref="X8:X23" si="17">+D8+F8+G8+J8+M8+P8+Q8+S8+T8+W8-E8-H8-K8-N8-R8</f>
        <v>0</v>
      </c>
    </row>
    <row r="9" spans="1:24" hidden="1" outlineLevel="1">
      <c r="A9" s="3" t="s">
        <v>32</v>
      </c>
      <c r="B9" s="58"/>
      <c r="C9" s="58"/>
      <c r="D9" s="58">
        <f t="shared" si="12"/>
        <v>0</v>
      </c>
      <c r="E9" s="58"/>
      <c r="F9" s="58"/>
      <c r="G9" s="58"/>
      <c r="H9" s="58"/>
      <c r="I9" s="59">
        <f t="shared" si="13"/>
        <v>0</v>
      </c>
      <c r="J9" s="58"/>
      <c r="K9" s="58"/>
      <c r="L9" s="59">
        <f t="shared" si="14"/>
        <v>0</v>
      </c>
      <c r="M9" s="58"/>
      <c r="N9" s="58"/>
      <c r="O9" s="59">
        <f t="shared" si="15"/>
        <v>0</v>
      </c>
      <c r="P9" s="58"/>
      <c r="Q9" s="58"/>
      <c r="R9" s="58"/>
      <c r="S9" s="58"/>
      <c r="T9" s="58"/>
      <c r="U9" s="58">
        <f t="shared" si="16"/>
        <v>0</v>
      </c>
      <c r="V9" s="58"/>
      <c r="W9" s="58"/>
      <c r="X9" s="62">
        <f t="shared" si="17"/>
        <v>0</v>
      </c>
    </row>
    <row r="10" spans="1:24" collapsed="1">
      <c r="A10" s="3" t="s">
        <v>33</v>
      </c>
      <c r="B10" s="16"/>
      <c r="C10" s="16"/>
      <c r="D10" s="16">
        <f t="shared" si="12"/>
        <v>3</v>
      </c>
      <c r="E10" s="16">
        <v>2</v>
      </c>
      <c r="F10" s="16">
        <v>2</v>
      </c>
      <c r="G10" s="16">
        <v>1</v>
      </c>
      <c r="H10" s="16">
        <v>7</v>
      </c>
      <c r="I10" s="17">
        <f t="shared" si="13"/>
        <v>0.14285714285714285</v>
      </c>
      <c r="J10" s="16">
        <v>0</v>
      </c>
      <c r="K10" s="16">
        <v>3</v>
      </c>
      <c r="L10" s="17">
        <f t="shared" si="14"/>
        <v>0</v>
      </c>
      <c r="M10" s="16">
        <v>1</v>
      </c>
      <c r="N10" s="16">
        <v>2</v>
      </c>
      <c r="O10" s="17">
        <f t="shared" si="15"/>
        <v>0.5</v>
      </c>
      <c r="P10" s="16">
        <v>3</v>
      </c>
      <c r="Q10" s="16">
        <v>1</v>
      </c>
      <c r="R10" s="16">
        <v>2</v>
      </c>
      <c r="S10" s="16">
        <v>2</v>
      </c>
      <c r="T10" s="16">
        <v>1</v>
      </c>
      <c r="U10" s="16">
        <f t="shared" si="16"/>
        <v>3</v>
      </c>
      <c r="V10" s="16">
        <v>0</v>
      </c>
      <c r="W10" s="16">
        <v>0</v>
      </c>
      <c r="X10" s="18">
        <f t="shared" si="17"/>
        <v>-2</v>
      </c>
    </row>
    <row r="11" spans="1:24">
      <c r="A11" s="3" t="s">
        <v>52</v>
      </c>
      <c r="B11" s="16"/>
      <c r="C11" s="16"/>
      <c r="D11" s="16">
        <f t="shared" si="12"/>
        <v>0</v>
      </c>
      <c r="E11" s="16">
        <v>2</v>
      </c>
      <c r="F11" s="16">
        <v>0</v>
      </c>
      <c r="G11" s="16">
        <v>0</v>
      </c>
      <c r="H11" s="16">
        <v>2</v>
      </c>
      <c r="I11" s="17">
        <f t="shared" si="13"/>
        <v>0</v>
      </c>
      <c r="J11" s="16">
        <v>0</v>
      </c>
      <c r="K11" s="16">
        <v>0</v>
      </c>
      <c r="L11" s="17">
        <f t="shared" si="14"/>
        <v>0</v>
      </c>
      <c r="M11" s="16">
        <v>0</v>
      </c>
      <c r="N11" s="16">
        <v>0</v>
      </c>
      <c r="O11" s="17">
        <f t="shared" si="15"/>
        <v>0</v>
      </c>
      <c r="P11" s="16">
        <v>0</v>
      </c>
      <c r="Q11" s="16">
        <v>0</v>
      </c>
      <c r="R11" s="16">
        <v>2</v>
      </c>
      <c r="S11" s="16">
        <v>0</v>
      </c>
      <c r="T11" s="16">
        <v>2</v>
      </c>
      <c r="U11" s="16">
        <f t="shared" si="16"/>
        <v>2</v>
      </c>
      <c r="V11" s="16">
        <v>0</v>
      </c>
      <c r="W11" s="16">
        <v>0</v>
      </c>
      <c r="X11" s="18">
        <f t="shared" si="17"/>
        <v>-4</v>
      </c>
    </row>
    <row r="12" spans="1:24">
      <c r="A12" s="3" t="s">
        <v>75</v>
      </c>
      <c r="B12" s="16"/>
      <c r="C12" s="16"/>
      <c r="D12" s="16">
        <f t="shared" si="12"/>
        <v>7</v>
      </c>
      <c r="E12" s="16">
        <v>0</v>
      </c>
      <c r="F12" s="16">
        <v>1</v>
      </c>
      <c r="G12" s="16">
        <v>3</v>
      </c>
      <c r="H12" s="16">
        <v>7</v>
      </c>
      <c r="I12" s="17">
        <f t="shared" si="13"/>
        <v>0.42857142857142855</v>
      </c>
      <c r="J12" s="16">
        <v>0</v>
      </c>
      <c r="K12" s="16">
        <v>0</v>
      </c>
      <c r="L12" s="17">
        <f t="shared" si="14"/>
        <v>0</v>
      </c>
      <c r="M12" s="16">
        <v>1</v>
      </c>
      <c r="N12" s="16">
        <v>2</v>
      </c>
      <c r="O12" s="17">
        <f t="shared" si="15"/>
        <v>0.5</v>
      </c>
      <c r="P12" s="16">
        <v>0</v>
      </c>
      <c r="Q12" s="16">
        <v>0</v>
      </c>
      <c r="R12" s="16">
        <v>0</v>
      </c>
      <c r="S12" s="16">
        <v>1</v>
      </c>
      <c r="T12" s="16">
        <v>4</v>
      </c>
      <c r="U12" s="16">
        <f t="shared" si="16"/>
        <v>5</v>
      </c>
      <c r="V12" s="16">
        <v>0</v>
      </c>
      <c r="W12" s="16">
        <v>0</v>
      </c>
      <c r="X12" s="18">
        <f t="shared" si="17"/>
        <v>8</v>
      </c>
    </row>
    <row r="13" spans="1:24" hidden="1" outlineLevel="1">
      <c r="A13" s="3" t="s">
        <v>39</v>
      </c>
      <c r="B13" s="58"/>
      <c r="C13" s="58"/>
      <c r="D13" s="58">
        <f t="shared" si="12"/>
        <v>0</v>
      </c>
      <c r="E13" s="58"/>
      <c r="F13" s="58"/>
      <c r="G13" s="58"/>
      <c r="H13" s="58"/>
      <c r="I13" s="59">
        <f t="shared" si="13"/>
        <v>0</v>
      </c>
      <c r="J13" s="58"/>
      <c r="K13" s="58"/>
      <c r="L13" s="59">
        <f t="shared" si="14"/>
        <v>0</v>
      </c>
      <c r="M13" s="58"/>
      <c r="N13" s="58"/>
      <c r="O13" s="59">
        <f t="shared" si="15"/>
        <v>0</v>
      </c>
      <c r="P13" s="58"/>
      <c r="Q13" s="58"/>
      <c r="R13" s="58"/>
      <c r="S13" s="58"/>
      <c r="T13" s="58"/>
      <c r="U13" s="58">
        <f t="shared" si="16"/>
        <v>0</v>
      </c>
      <c r="V13" s="58"/>
      <c r="W13" s="58"/>
      <c r="X13" s="62">
        <f t="shared" si="17"/>
        <v>0</v>
      </c>
    </row>
    <row r="14" spans="1:24" collapsed="1">
      <c r="A14" s="3" t="s">
        <v>34</v>
      </c>
      <c r="B14" s="16"/>
      <c r="C14" s="16"/>
      <c r="D14" s="16">
        <f t="shared" si="12"/>
        <v>14</v>
      </c>
      <c r="E14" s="16">
        <v>2</v>
      </c>
      <c r="F14" s="16">
        <v>0</v>
      </c>
      <c r="G14" s="16">
        <v>7</v>
      </c>
      <c r="H14" s="16">
        <v>11</v>
      </c>
      <c r="I14" s="17">
        <f t="shared" si="13"/>
        <v>0.63636363636363635</v>
      </c>
      <c r="J14" s="16">
        <v>0</v>
      </c>
      <c r="K14" s="16">
        <v>0</v>
      </c>
      <c r="L14" s="17">
        <f t="shared" si="14"/>
        <v>0</v>
      </c>
      <c r="M14" s="16">
        <v>0</v>
      </c>
      <c r="N14" s="16">
        <v>0</v>
      </c>
      <c r="O14" s="17">
        <f t="shared" si="15"/>
        <v>0</v>
      </c>
      <c r="P14" s="16">
        <v>0</v>
      </c>
      <c r="Q14" s="16">
        <v>2</v>
      </c>
      <c r="R14" s="16">
        <v>3</v>
      </c>
      <c r="S14" s="16">
        <v>2</v>
      </c>
      <c r="T14" s="16">
        <v>0</v>
      </c>
      <c r="U14" s="16">
        <f t="shared" si="16"/>
        <v>2</v>
      </c>
      <c r="V14" s="16">
        <v>0</v>
      </c>
      <c r="W14" s="16">
        <v>0</v>
      </c>
      <c r="X14" s="18">
        <f t="shared" si="17"/>
        <v>9</v>
      </c>
    </row>
    <row r="15" spans="1:24">
      <c r="A15" s="3" t="s">
        <v>35</v>
      </c>
      <c r="B15" s="16"/>
      <c r="C15" s="16"/>
      <c r="D15" s="16">
        <f t="shared" si="12"/>
        <v>10</v>
      </c>
      <c r="E15" s="16">
        <v>1</v>
      </c>
      <c r="F15" s="16">
        <v>4</v>
      </c>
      <c r="G15" s="16">
        <v>3</v>
      </c>
      <c r="H15" s="16">
        <v>6</v>
      </c>
      <c r="I15" s="17">
        <f t="shared" si="13"/>
        <v>0.5</v>
      </c>
      <c r="J15" s="16">
        <v>0</v>
      </c>
      <c r="K15" s="16">
        <v>1</v>
      </c>
      <c r="L15" s="17">
        <f t="shared" si="14"/>
        <v>0</v>
      </c>
      <c r="M15" s="16">
        <v>4</v>
      </c>
      <c r="N15" s="16">
        <v>6</v>
      </c>
      <c r="O15" s="17">
        <f t="shared" si="15"/>
        <v>0.66666666666666663</v>
      </c>
      <c r="P15" s="16">
        <v>0</v>
      </c>
      <c r="Q15" s="16">
        <v>1</v>
      </c>
      <c r="R15" s="16">
        <v>3</v>
      </c>
      <c r="S15" s="16">
        <v>1</v>
      </c>
      <c r="T15" s="16">
        <v>5</v>
      </c>
      <c r="U15" s="16">
        <f t="shared" si="16"/>
        <v>6</v>
      </c>
      <c r="V15" s="16">
        <v>0</v>
      </c>
      <c r="W15" s="16">
        <v>0</v>
      </c>
      <c r="X15" s="18">
        <f t="shared" si="17"/>
        <v>11</v>
      </c>
    </row>
    <row r="16" spans="1:24" hidden="1" outlineLevel="1">
      <c r="A16" s="3" t="s">
        <v>38</v>
      </c>
      <c r="B16" s="58"/>
      <c r="C16" s="58"/>
      <c r="D16" s="58">
        <f t="shared" si="12"/>
        <v>0</v>
      </c>
      <c r="E16" s="58"/>
      <c r="F16" s="58"/>
      <c r="G16" s="58"/>
      <c r="H16" s="58"/>
      <c r="I16" s="59">
        <f t="shared" si="13"/>
        <v>0</v>
      </c>
      <c r="J16" s="58"/>
      <c r="K16" s="58"/>
      <c r="L16" s="59">
        <f t="shared" si="14"/>
        <v>0</v>
      </c>
      <c r="M16" s="58"/>
      <c r="N16" s="58"/>
      <c r="O16" s="59">
        <f t="shared" si="15"/>
        <v>0</v>
      </c>
      <c r="P16" s="58"/>
      <c r="Q16" s="58"/>
      <c r="R16" s="58"/>
      <c r="S16" s="58"/>
      <c r="T16" s="58"/>
      <c r="U16" s="58">
        <f t="shared" si="16"/>
        <v>0</v>
      </c>
      <c r="V16" s="58"/>
      <c r="W16" s="58"/>
      <c r="X16" s="62">
        <f t="shared" si="17"/>
        <v>0</v>
      </c>
    </row>
    <row r="17" spans="1:24" hidden="1" outlineLevel="1">
      <c r="A17" s="3" t="s">
        <v>36</v>
      </c>
      <c r="B17" s="58"/>
      <c r="C17" s="58"/>
      <c r="D17" s="58">
        <f t="shared" si="12"/>
        <v>0</v>
      </c>
      <c r="E17" s="58"/>
      <c r="F17" s="58"/>
      <c r="G17" s="58"/>
      <c r="H17" s="58"/>
      <c r="I17" s="59">
        <f t="shared" si="13"/>
        <v>0</v>
      </c>
      <c r="J17" s="58"/>
      <c r="K17" s="58"/>
      <c r="L17" s="59">
        <f t="shared" si="14"/>
        <v>0</v>
      </c>
      <c r="M17" s="58"/>
      <c r="N17" s="58"/>
      <c r="O17" s="59">
        <f t="shared" si="15"/>
        <v>0</v>
      </c>
      <c r="P17" s="58"/>
      <c r="Q17" s="58"/>
      <c r="R17" s="58"/>
      <c r="S17" s="58"/>
      <c r="T17" s="58"/>
      <c r="U17" s="58">
        <f t="shared" si="16"/>
        <v>0</v>
      </c>
      <c r="V17" s="58"/>
      <c r="W17" s="58"/>
      <c r="X17" s="62">
        <f t="shared" si="17"/>
        <v>0</v>
      </c>
    </row>
    <row r="18" spans="1:24" collapsed="1">
      <c r="A18" s="3" t="s">
        <v>58</v>
      </c>
      <c r="B18" s="16"/>
      <c r="C18" s="16"/>
      <c r="D18" s="16">
        <f t="shared" si="12"/>
        <v>7</v>
      </c>
      <c r="E18" s="16">
        <v>4</v>
      </c>
      <c r="F18" s="16">
        <v>3</v>
      </c>
      <c r="G18" s="16">
        <v>2</v>
      </c>
      <c r="H18" s="16">
        <v>2</v>
      </c>
      <c r="I18" s="17">
        <f t="shared" si="13"/>
        <v>1</v>
      </c>
      <c r="J18" s="16">
        <v>0</v>
      </c>
      <c r="K18" s="16">
        <v>0</v>
      </c>
      <c r="L18" s="17">
        <f t="shared" si="14"/>
        <v>0</v>
      </c>
      <c r="M18" s="16">
        <v>3</v>
      </c>
      <c r="N18" s="16">
        <v>4</v>
      </c>
      <c r="O18" s="17">
        <f t="shared" si="15"/>
        <v>0.75</v>
      </c>
      <c r="P18" s="16">
        <v>0</v>
      </c>
      <c r="Q18" s="16">
        <v>0</v>
      </c>
      <c r="R18" s="16">
        <v>2</v>
      </c>
      <c r="S18" s="16">
        <v>2</v>
      </c>
      <c r="T18" s="16">
        <v>3</v>
      </c>
      <c r="U18" s="16">
        <f t="shared" si="16"/>
        <v>5</v>
      </c>
      <c r="V18" s="16">
        <v>0</v>
      </c>
      <c r="W18" s="16">
        <v>0</v>
      </c>
      <c r="X18" s="18">
        <f t="shared" si="17"/>
        <v>8</v>
      </c>
    </row>
    <row r="19" spans="1:24">
      <c r="A19" s="3" t="s">
        <v>37</v>
      </c>
      <c r="B19" s="16"/>
      <c r="C19" s="16"/>
      <c r="D19" s="16">
        <f t="shared" si="12"/>
        <v>5</v>
      </c>
      <c r="E19" s="16">
        <v>2</v>
      </c>
      <c r="F19" s="16">
        <v>2</v>
      </c>
      <c r="G19" s="16">
        <v>2</v>
      </c>
      <c r="H19" s="16">
        <v>8</v>
      </c>
      <c r="I19" s="17">
        <f t="shared" si="13"/>
        <v>0.25</v>
      </c>
      <c r="J19" s="16">
        <v>0</v>
      </c>
      <c r="K19" s="16">
        <v>0</v>
      </c>
      <c r="L19" s="17">
        <f t="shared" si="14"/>
        <v>0</v>
      </c>
      <c r="M19" s="16">
        <v>1</v>
      </c>
      <c r="N19" s="16">
        <v>2</v>
      </c>
      <c r="O19" s="17">
        <f t="shared" si="15"/>
        <v>0.5</v>
      </c>
      <c r="P19" s="16">
        <v>2</v>
      </c>
      <c r="Q19" s="16">
        <v>3</v>
      </c>
      <c r="R19" s="16">
        <v>2</v>
      </c>
      <c r="S19" s="16">
        <v>0</v>
      </c>
      <c r="T19" s="16">
        <v>2</v>
      </c>
      <c r="U19" s="16">
        <f t="shared" si="16"/>
        <v>2</v>
      </c>
      <c r="V19" s="16">
        <v>0</v>
      </c>
      <c r="W19" s="16">
        <v>0</v>
      </c>
      <c r="X19" s="18">
        <f t="shared" si="17"/>
        <v>3</v>
      </c>
    </row>
    <row r="20" spans="1:24">
      <c r="A20" s="3" t="s">
        <v>54</v>
      </c>
      <c r="B20" s="16"/>
      <c r="C20" s="16"/>
      <c r="D20" s="16">
        <f t="shared" ref="D20" si="18">+G20*2+J20*3+M20</f>
        <v>0</v>
      </c>
      <c r="E20" s="16">
        <v>0</v>
      </c>
      <c r="F20" s="16">
        <v>0</v>
      </c>
      <c r="G20" s="16">
        <v>0</v>
      </c>
      <c r="H20" s="16">
        <v>0</v>
      </c>
      <c r="I20" s="17">
        <f t="shared" ref="I20" si="19">IF(H20=0,0,G20/H20)</f>
        <v>0</v>
      </c>
      <c r="J20" s="16">
        <v>0</v>
      </c>
      <c r="K20" s="16">
        <v>0</v>
      </c>
      <c r="L20" s="17">
        <f t="shared" ref="L20" si="20">IF(K20=0,0,J20/K20)</f>
        <v>0</v>
      </c>
      <c r="M20" s="16">
        <v>0</v>
      </c>
      <c r="N20" s="16">
        <v>0</v>
      </c>
      <c r="O20" s="17">
        <f t="shared" ref="O20" si="21">IF(N20=0,0,M20/N20)</f>
        <v>0</v>
      </c>
      <c r="P20" s="16">
        <v>0</v>
      </c>
      <c r="Q20" s="16">
        <v>0</v>
      </c>
      <c r="R20" s="16">
        <v>0</v>
      </c>
      <c r="S20" s="16">
        <v>0</v>
      </c>
      <c r="T20" s="16">
        <v>0</v>
      </c>
      <c r="U20" s="16">
        <f t="shared" ref="U20" si="22">S20+T20</f>
        <v>0</v>
      </c>
      <c r="V20" s="16">
        <v>0</v>
      </c>
      <c r="W20" s="16">
        <v>0</v>
      </c>
      <c r="X20" s="18">
        <f t="shared" ref="X20" si="23">+D20+F20+G20+J20+M20+P20+Q20+S20+T20+W20-E20-H20-K20-N20-R20</f>
        <v>0</v>
      </c>
    </row>
    <row r="21" spans="1:24">
      <c r="A21" s="3" t="s">
        <v>55</v>
      </c>
      <c r="B21" s="16"/>
      <c r="C21" s="16"/>
      <c r="D21" s="16">
        <f t="shared" si="12"/>
        <v>0</v>
      </c>
      <c r="E21" s="16">
        <v>1</v>
      </c>
      <c r="F21" s="16">
        <v>0</v>
      </c>
      <c r="G21" s="16">
        <v>0</v>
      </c>
      <c r="H21" s="16">
        <v>0</v>
      </c>
      <c r="I21" s="17">
        <f t="shared" si="13"/>
        <v>0</v>
      </c>
      <c r="J21" s="16">
        <v>0</v>
      </c>
      <c r="K21" s="16">
        <v>0</v>
      </c>
      <c r="L21" s="17">
        <f t="shared" si="14"/>
        <v>0</v>
      </c>
      <c r="M21" s="16">
        <v>0</v>
      </c>
      <c r="N21" s="16">
        <v>0</v>
      </c>
      <c r="O21" s="17">
        <f t="shared" si="15"/>
        <v>0</v>
      </c>
      <c r="P21" s="16">
        <v>0</v>
      </c>
      <c r="Q21" s="16">
        <v>0</v>
      </c>
      <c r="R21" s="16">
        <v>0</v>
      </c>
      <c r="S21" s="16">
        <v>0</v>
      </c>
      <c r="T21" s="16">
        <v>0</v>
      </c>
      <c r="U21" s="16">
        <f t="shared" si="16"/>
        <v>0</v>
      </c>
      <c r="V21" s="16">
        <v>0</v>
      </c>
      <c r="W21" s="16">
        <v>0</v>
      </c>
      <c r="X21" s="18">
        <f t="shared" si="17"/>
        <v>-1</v>
      </c>
    </row>
    <row r="22" spans="1:24" hidden="1" outlineLevel="1">
      <c r="A22" s="3" t="s">
        <v>60</v>
      </c>
      <c r="B22" s="58"/>
      <c r="C22" s="58"/>
      <c r="D22" s="58">
        <f t="shared" si="12"/>
        <v>0</v>
      </c>
      <c r="E22" s="58"/>
      <c r="F22" s="58"/>
      <c r="G22" s="58"/>
      <c r="H22" s="58"/>
      <c r="I22" s="59">
        <f t="shared" si="13"/>
        <v>0</v>
      </c>
      <c r="J22" s="58"/>
      <c r="K22" s="58"/>
      <c r="L22" s="59">
        <f t="shared" si="14"/>
        <v>0</v>
      </c>
      <c r="M22" s="58"/>
      <c r="N22" s="58"/>
      <c r="O22" s="59">
        <f t="shared" si="15"/>
        <v>0</v>
      </c>
      <c r="P22" s="58"/>
      <c r="Q22" s="58"/>
      <c r="R22" s="58"/>
      <c r="S22" s="58"/>
      <c r="T22" s="58"/>
      <c r="U22" s="58">
        <f t="shared" si="16"/>
        <v>0</v>
      </c>
      <c r="V22" s="58"/>
      <c r="W22" s="58"/>
      <c r="X22" s="62">
        <f t="shared" si="17"/>
        <v>0</v>
      </c>
    </row>
    <row r="23" spans="1:24" collapsed="1">
      <c r="A23" s="3" t="s">
        <v>56</v>
      </c>
      <c r="B23" s="16"/>
      <c r="C23" s="16"/>
      <c r="D23" s="16">
        <f t="shared" si="12"/>
        <v>1</v>
      </c>
      <c r="E23" s="16">
        <v>0</v>
      </c>
      <c r="F23" s="16">
        <v>2</v>
      </c>
      <c r="G23" s="16">
        <v>0</v>
      </c>
      <c r="H23" s="16">
        <v>1</v>
      </c>
      <c r="I23" s="17">
        <f t="shared" si="13"/>
        <v>0</v>
      </c>
      <c r="J23" s="16">
        <v>0</v>
      </c>
      <c r="K23" s="16">
        <v>1</v>
      </c>
      <c r="L23" s="17">
        <f t="shared" si="14"/>
        <v>0</v>
      </c>
      <c r="M23" s="16">
        <v>1</v>
      </c>
      <c r="N23" s="16">
        <v>2</v>
      </c>
      <c r="O23" s="17">
        <f t="shared" si="15"/>
        <v>0.5</v>
      </c>
      <c r="P23" s="16">
        <v>3</v>
      </c>
      <c r="Q23" s="16">
        <v>1</v>
      </c>
      <c r="R23" s="16">
        <v>5</v>
      </c>
      <c r="S23" s="16">
        <v>1</v>
      </c>
      <c r="T23" s="16">
        <v>1</v>
      </c>
      <c r="U23" s="16">
        <f t="shared" si="16"/>
        <v>2</v>
      </c>
      <c r="V23" s="16">
        <v>0</v>
      </c>
      <c r="W23" s="16">
        <v>0</v>
      </c>
      <c r="X23" s="18">
        <f t="shared" si="17"/>
        <v>1</v>
      </c>
    </row>
    <row r="24" spans="1:24" s="2" customFormat="1">
      <c r="A24" s="13" t="s">
        <v>1</v>
      </c>
      <c r="B24" s="13">
        <f>SUM(B3:B22)</f>
        <v>0</v>
      </c>
      <c r="C24" s="13">
        <f>SUM(C3:C22)</f>
        <v>0</v>
      </c>
      <c r="D24" s="13">
        <f>SUM(D3:D23)</f>
        <v>49</v>
      </c>
      <c r="E24" s="13">
        <f>SUM(E3:E23)</f>
        <v>16</v>
      </c>
      <c r="F24" s="13">
        <f>SUM(F3:F23)</f>
        <v>15</v>
      </c>
      <c r="G24" s="13">
        <f>SUM(G3:G23)</f>
        <v>19</v>
      </c>
      <c r="H24" s="13">
        <f>SUM(H3:H23)</f>
        <v>46</v>
      </c>
      <c r="I24" s="14">
        <f>G24/H24</f>
        <v>0.41304347826086957</v>
      </c>
      <c r="J24" s="13">
        <f>SUM(J3:J23)</f>
        <v>0</v>
      </c>
      <c r="K24" s="13">
        <f>SUM(K3:K23)</f>
        <v>5</v>
      </c>
      <c r="L24" s="14">
        <f>J24/K24</f>
        <v>0</v>
      </c>
      <c r="M24" s="13">
        <f>SUM(M3:M23)</f>
        <v>11</v>
      </c>
      <c r="N24" s="13">
        <f>SUM(N3:N23)</f>
        <v>18</v>
      </c>
      <c r="O24" s="14">
        <f>M24/N24</f>
        <v>0.61111111111111116</v>
      </c>
      <c r="P24" s="13">
        <f t="shared" ref="P24:X24" si="24">SUM(P3:P23)</f>
        <v>8</v>
      </c>
      <c r="Q24" s="13">
        <f t="shared" si="24"/>
        <v>9</v>
      </c>
      <c r="R24" s="13">
        <f t="shared" si="24"/>
        <v>22</v>
      </c>
      <c r="S24" s="13">
        <f t="shared" si="24"/>
        <v>9</v>
      </c>
      <c r="T24" s="13">
        <f t="shared" si="24"/>
        <v>22</v>
      </c>
      <c r="U24" s="13">
        <f t="shared" si="24"/>
        <v>31</v>
      </c>
      <c r="V24" s="13">
        <f t="shared" si="24"/>
        <v>0</v>
      </c>
      <c r="W24" s="13">
        <f t="shared" si="24"/>
        <v>0</v>
      </c>
      <c r="X24" s="13">
        <f t="shared" si="24"/>
        <v>35</v>
      </c>
    </row>
  </sheetData>
  <mergeCells count="15">
    <mergeCell ref="A1:A2"/>
    <mergeCell ref="B1:B2"/>
    <mergeCell ref="C1:C2"/>
    <mergeCell ref="D1:D2"/>
    <mergeCell ref="W1:W2"/>
    <mergeCell ref="V1:V2"/>
    <mergeCell ref="P1:P2"/>
    <mergeCell ref="J1:L1"/>
    <mergeCell ref="M1:O1"/>
    <mergeCell ref="X1:X2"/>
    <mergeCell ref="E1:F1"/>
    <mergeCell ref="G1:I1"/>
    <mergeCell ref="Q1:Q2"/>
    <mergeCell ref="R1:R2"/>
    <mergeCell ref="S1:U1"/>
  </mergeCells>
  <phoneticPr fontId="0" type="noConversion"/>
  <pageMargins left="0.75" right="0.75" top="1" bottom="1" header="0.5" footer="0.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indexed="8"/>
  </sheetPr>
  <dimension ref="A1:X24"/>
  <sheetViews>
    <sheetView workbookViewId="0">
      <selection activeCell="V30" sqref="V30"/>
    </sheetView>
  </sheetViews>
  <sheetFormatPr defaultRowHeight="12.75" outlineLevelRow="1"/>
  <cols>
    <col min="1" max="1" width="16.7109375" bestFit="1" customWidth="1"/>
    <col min="2" max="2" width="7" bestFit="1" customWidth="1"/>
    <col min="3" max="3" width="6.5703125" bestFit="1" customWidth="1"/>
    <col min="4" max="4" width="5.7109375" bestFit="1" customWidth="1"/>
    <col min="5" max="5" width="5" bestFit="1" customWidth="1"/>
    <col min="6" max="6" width="6.28515625" bestFit="1" customWidth="1"/>
    <col min="7" max="8" width="3" bestFit="1" customWidth="1"/>
    <col min="9" max="9" width="7" bestFit="1" customWidth="1"/>
    <col min="10" max="10" width="2" bestFit="1" customWidth="1"/>
    <col min="11" max="11" width="3" bestFit="1" customWidth="1"/>
    <col min="12" max="12" width="7" bestFit="1" customWidth="1"/>
    <col min="13" max="14" width="3" bestFit="1" customWidth="1"/>
    <col min="15" max="15" width="7" bestFit="1" customWidth="1"/>
    <col min="16" max="16" width="6" bestFit="1" customWidth="1"/>
    <col min="17" max="18" width="3.42578125" bestFit="1" customWidth="1"/>
    <col min="19" max="19" width="2.85546875" bestFit="1" customWidth="1"/>
    <col min="20" max="21" width="3" bestFit="1" customWidth="1"/>
    <col min="22" max="22" width="8.42578125" bestFit="1" customWidth="1"/>
    <col min="23" max="23" width="9.140625" bestFit="1" customWidth="1"/>
    <col min="24" max="24" width="8.42578125" bestFit="1" customWidth="1"/>
  </cols>
  <sheetData>
    <row r="1" spans="1:24" s="2" customFormat="1">
      <c r="A1" s="108" t="s">
        <v>0</v>
      </c>
      <c r="B1" s="108" t="s">
        <v>2</v>
      </c>
      <c r="C1" s="108" t="s">
        <v>14</v>
      </c>
      <c r="D1" s="108" t="s">
        <v>3</v>
      </c>
      <c r="E1" s="108" t="s">
        <v>25</v>
      </c>
      <c r="F1" s="108"/>
      <c r="G1" s="108" t="s">
        <v>19</v>
      </c>
      <c r="H1" s="108"/>
      <c r="I1" s="108"/>
      <c r="J1" s="108" t="s">
        <v>17</v>
      </c>
      <c r="K1" s="108"/>
      <c r="L1" s="108"/>
      <c r="M1" s="108" t="s">
        <v>18</v>
      </c>
      <c r="N1" s="108"/>
      <c r="O1" s="108"/>
      <c r="P1" s="108" t="s">
        <v>15</v>
      </c>
      <c r="Q1" s="108" t="s">
        <v>22</v>
      </c>
      <c r="R1" s="108" t="s">
        <v>23</v>
      </c>
      <c r="S1" s="108" t="s">
        <v>16</v>
      </c>
      <c r="T1" s="108"/>
      <c r="U1" s="108"/>
      <c r="V1" s="109" t="s">
        <v>24</v>
      </c>
      <c r="W1" s="108" t="s">
        <v>20</v>
      </c>
      <c r="X1" s="108" t="s">
        <v>21</v>
      </c>
    </row>
    <row r="2" spans="1:24" s="2" customFormat="1">
      <c r="A2" s="108"/>
      <c r="B2" s="108"/>
      <c r="C2" s="108"/>
      <c r="D2" s="108"/>
      <c r="E2" s="1" t="s">
        <v>26</v>
      </c>
      <c r="F2" s="1" t="s">
        <v>27</v>
      </c>
      <c r="G2" s="1" t="s">
        <v>8</v>
      </c>
      <c r="H2" s="1" t="s">
        <v>9</v>
      </c>
      <c r="I2" s="1" t="s">
        <v>10</v>
      </c>
      <c r="J2" s="1" t="s">
        <v>8</v>
      </c>
      <c r="K2" s="1" t="s">
        <v>9</v>
      </c>
      <c r="L2" s="1" t="s">
        <v>10</v>
      </c>
      <c r="M2" s="1" t="s">
        <v>8</v>
      </c>
      <c r="N2" s="1" t="s">
        <v>9</v>
      </c>
      <c r="O2" s="1" t="s">
        <v>10</v>
      </c>
      <c r="P2" s="108"/>
      <c r="Q2" s="108"/>
      <c r="R2" s="108"/>
      <c r="S2" s="1" t="s">
        <v>11</v>
      </c>
      <c r="T2" s="1" t="s">
        <v>13</v>
      </c>
      <c r="U2" s="1" t="s">
        <v>12</v>
      </c>
      <c r="V2" s="109"/>
      <c r="W2" s="108"/>
      <c r="X2" s="108"/>
    </row>
    <row r="3" spans="1:24">
      <c r="A3" s="3" t="s">
        <v>29</v>
      </c>
      <c r="B3" s="16"/>
      <c r="C3" s="16"/>
      <c r="D3" s="16">
        <f>+G3*2+J3*3+M3</f>
        <v>7</v>
      </c>
      <c r="E3" s="16">
        <v>2</v>
      </c>
      <c r="F3" s="16">
        <v>1</v>
      </c>
      <c r="G3" s="16">
        <v>3</v>
      </c>
      <c r="H3" s="16">
        <v>5</v>
      </c>
      <c r="I3" s="17">
        <f>IF(H3=0,0,G3/H3)</f>
        <v>0.6</v>
      </c>
      <c r="J3" s="16">
        <v>0</v>
      </c>
      <c r="K3" s="16">
        <v>0</v>
      </c>
      <c r="L3" s="17">
        <f t="shared" ref="L3:L4" si="0">IF(K3=0,0,J3/K3)</f>
        <v>0</v>
      </c>
      <c r="M3" s="16">
        <v>1</v>
      </c>
      <c r="N3" s="16">
        <v>2</v>
      </c>
      <c r="O3" s="17">
        <f t="shared" ref="O3:O4" si="1">IF(N3=0,0,M3/N3)</f>
        <v>0.5</v>
      </c>
      <c r="P3" s="16">
        <v>1</v>
      </c>
      <c r="Q3" s="16">
        <v>1</v>
      </c>
      <c r="R3" s="16">
        <v>0</v>
      </c>
      <c r="S3" s="16">
        <v>1</v>
      </c>
      <c r="T3" s="16">
        <v>5</v>
      </c>
      <c r="U3" s="16">
        <f>S3+T3</f>
        <v>6</v>
      </c>
      <c r="V3" s="16">
        <v>0</v>
      </c>
      <c r="W3" s="16">
        <v>0</v>
      </c>
      <c r="X3" s="18">
        <f>+D3+F3+G3+J3+M3+P3+Q3+S3+T3+W3-E3-H3-K3-N3-R3</f>
        <v>11</v>
      </c>
    </row>
    <row r="4" spans="1:24" hidden="1" outlineLevel="1">
      <c r="A4" s="3" t="s">
        <v>76</v>
      </c>
      <c r="B4" s="58"/>
      <c r="C4" s="58"/>
      <c r="D4" s="58">
        <f t="shared" ref="D4" si="2">+G4*2+J4*3+M4</f>
        <v>0</v>
      </c>
      <c r="E4" s="58"/>
      <c r="F4" s="58"/>
      <c r="G4" s="58"/>
      <c r="H4" s="58"/>
      <c r="I4" s="59">
        <f t="shared" ref="I4" si="3">IF(H4=0,0,G4/H4)</f>
        <v>0</v>
      </c>
      <c r="J4" s="58"/>
      <c r="K4" s="58"/>
      <c r="L4" s="59">
        <f t="shared" si="0"/>
        <v>0</v>
      </c>
      <c r="M4" s="58"/>
      <c r="N4" s="58"/>
      <c r="O4" s="59">
        <f t="shared" si="1"/>
        <v>0</v>
      </c>
      <c r="P4" s="58"/>
      <c r="Q4" s="58"/>
      <c r="R4" s="58"/>
      <c r="S4" s="58"/>
      <c r="T4" s="58"/>
      <c r="U4" s="58">
        <f t="shared" ref="U4" si="4">S4+T4</f>
        <v>0</v>
      </c>
      <c r="V4" s="58"/>
      <c r="W4" s="58"/>
      <c r="X4" s="62">
        <f t="shared" ref="X4" si="5">+D4+F4+G4+J4+M4+P4+Q4+S4+T4+W4-E4-H4-K4-N4-R4</f>
        <v>0</v>
      </c>
    </row>
    <row r="5" spans="1:24" collapsed="1">
      <c r="A5" s="3" t="s">
        <v>59</v>
      </c>
      <c r="B5" s="16"/>
      <c r="C5" s="16"/>
      <c r="D5" s="16">
        <f t="shared" ref="D5:D23" si="6">+G5*2+J5*3+M5</f>
        <v>3</v>
      </c>
      <c r="E5" s="16">
        <v>1</v>
      </c>
      <c r="F5" s="16">
        <v>2</v>
      </c>
      <c r="G5" s="16">
        <v>0</v>
      </c>
      <c r="H5" s="16">
        <v>5</v>
      </c>
      <c r="I5" s="17">
        <f t="shared" ref="I5:I23" si="7">IF(H5=0,0,G5/H5)</f>
        <v>0</v>
      </c>
      <c r="J5" s="16">
        <v>0</v>
      </c>
      <c r="K5" s="16">
        <v>0</v>
      </c>
      <c r="L5" s="17">
        <f t="shared" ref="L5:L23" si="8">IF(K5=0,0,J5/K5)</f>
        <v>0</v>
      </c>
      <c r="M5" s="16">
        <v>3</v>
      </c>
      <c r="N5" s="16">
        <v>4</v>
      </c>
      <c r="O5" s="17">
        <f t="shared" ref="O5:O23" si="9">IF(N5=0,0,M5/N5)</f>
        <v>0.75</v>
      </c>
      <c r="P5" s="16">
        <v>0</v>
      </c>
      <c r="Q5" s="16">
        <v>1</v>
      </c>
      <c r="R5" s="16">
        <v>3</v>
      </c>
      <c r="S5" s="16">
        <v>0</v>
      </c>
      <c r="T5" s="16">
        <v>2</v>
      </c>
      <c r="U5" s="16">
        <f t="shared" ref="U5:U23" si="10">S5+T5</f>
        <v>2</v>
      </c>
      <c r="V5" s="16">
        <v>0</v>
      </c>
      <c r="W5" s="16">
        <v>0</v>
      </c>
      <c r="X5" s="18">
        <f t="shared" ref="X5:X23" si="11">+D5+F5+G5+J5+M5+P5+Q5+S5+T5+W5-E5-H5-K5-N5-R5</f>
        <v>-2</v>
      </c>
    </row>
    <row r="6" spans="1:24" hidden="1" outlineLevel="1">
      <c r="A6" s="3" t="s">
        <v>30</v>
      </c>
      <c r="B6" s="58"/>
      <c r="C6" s="58"/>
      <c r="D6" s="58">
        <f t="shared" ref="D6" si="12">+G6*2+J6*3+M6</f>
        <v>0</v>
      </c>
      <c r="E6" s="58"/>
      <c r="F6" s="58"/>
      <c r="G6" s="58"/>
      <c r="H6" s="58"/>
      <c r="I6" s="59">
        <f t="shared" ref="I6" si="13">IF(H6=0,0,G6/H6)</f>
        <v>0</v>
      </c>
      <c r="J6" s="58"/>
      <c r="K6" s="58"/>
      <c r="L6" s="59">
        <f t="shared" ref="L6" si="14">IF(K6=0,0,J6/K6)</f>
        <v>0</v>
      </c>
      <c r="M6" s="58"/>
      <c r="N6" s="58"/>
      <c r="O6" s="59">
        <f t="shared" ref="O6" si="15">IF(N6=0,0,M6/N6)</f>
        <v>0</v>
      </c>
      <c r="P6" s="58"/>
      <c r="Q6" s="58"/>
      <c r="R6" s="58"/>
      <c r="S6" s="58"/>
      <c r="T6" s="58"/>
      <c r="U6" s="58">
        <f t="shared" ref="U6" si="16">S6+T6</f>
        <v>0</v>
      </c>
      <c r="V6" s="58"/>
      <c r="W6" s="58"/>
      <c r="X6" s="62">
        <f t="shared" ref="X6" si="17">+D6+F6+G6+J6+M6+P6+Q6+S6+T6+W6-E6-H6-K6-N6-R6</f>
        <v>0</v>
      </c>
    </row>
    <row r="7" spans="1:24" collapsed="1">
      <c r="A7" s="3" t="s">
        <v>57</v>
      </c>
      <c r="B7" s="16"/>
      <c r="C7" s="16"/>
      <c r="D7" s="16">
        <f t="shared" si="6"/>
        <v>0</v>
      </c>
      <c r="E7" s="16">
        <v>0</v>
      </c>
      <c r="F7" s="16">
        <v>0</v>
      </c>
      <c r="G7" s="16">
        <v>0</v>
      </c>
      <c r="H7" s="16">
        <v>2</v>
      </c>
      <c r="I7" s="17">
        <f t="shared" si="7"/>
        <v>0</v>
      </c>
      <c r="J7" s="16">
        <v>0</v>
      </c>
      <c r="K7" s="16">
        <v>0</v>
      </c>
      <c r="L7" s="17">
        <f t="shared" si="8"/>
        <v>0</v>
      </c>
      <c r="M7" s="16">
        <v>0</v>
      </c>
      <c r="N7" s="16">
        <v>0</v>
      </c>
      <c r="O7" s="17">
        <f t="shared" si="9"/>
        <v>0</v>
      </c>
      <c r="P7" s="16">
        <v>1</v>
      </c>
      <c r="Q7" s="16">
        <v>0</v>
      </c>
      <c r="R7" s="16">
        <v>1</v>
      </c>
      <c r="S7" s="16">
        <v>0</v>
      </c>
      <c r="T7" s="16">
        <v>2</v>
      </c>
      <c r="U7" s="16">
        <f t="shared" si="10"/>
        <v>2</v>
      </c>
      <c r="V7" s="16">
        <v>0</v>
      </c>
      <c r="W7" s="16">
        <v>0</v>
      </c>
      <c r="X7" s="18">
        <f t="shared" si="11"/>
        <v>0</v>
      </c>
    </row>
    <row r="8" spans="1:24" hidden="1" outlineLevel="1">
      <c r="A8" s="3" t="s">
        <v>31</v>
      </c>
      <c r="B8" s="58"/>
      <c r="C8" s="58"/>
      <c r="D8" s="58">
        <f t="shared" si="6"/>
        <v>0</v>
      </c>
      <c r="E8" s="58"/>
      <c r="F8" s="58"/>
      <c r="G8" s="58"/>
      <c r="H8" s="58"/>
      <c r="I8" s="59">
        <f t="shared" si="7"/>
        <v>0</v>
      </c>
      <c r="J8" s="58"/>
      <c r="K8" s="58"/>
      <c r="L8" s="59">
        <f t="shared" si="8"/>
        <v>0</v>
      </c>
      <c r="M8" s="58"/>
      <c r="N8" s="58"/>
      <c r="O8" s="59">
        <f t="shared" si="9"/>
        <v>0</v>
      </c>
      <c r="P8" s="58"/>
      <c r="Q8" s="58"/>
      <c r="R8" s="58"/>
      <c r="S8" s="58"/>
      <c r="T8" s="58"/>
      <c r="U8" s="58">
        <f t="shared" si="10"/>
        <v>0</v>
      </c>
      <c r="V8" s="58"/>
      <c r="W8" s="58"/>
      <c r="X8" s="62">
        <f t="shared" si="11"/>
        <v>0</v>
      </c>
    </row>
    <row r="9" spans="1:24" hidden="1" outlineLevel="1">
      <c r="A9" s="3" t="s">
        <v>32</v>
      </c>
      <c r="B9" s="58"/>
      <c r="C9" s="58"/>
      <c r="D9" s="58">
        <f t="shared" si="6"/>
        <v>0</v>
      </c>
      <c r="E9" s="58"/>
      <c r="F9" s="58"/>
      <c r="G9" s="58"/>
      <c r="H9" s="58"/>
      <c r="I9" s="59">
        <f t="shared" si="7"/>
        <v>0</v>
      </c>
      <c r="J9" s="58"/>
      <c r="K9" s="58"/>
      <c r="L9" s="59">
        <f t="shared" si="8"/>
        <v>0</v>
      </c>
      <c r="M9" s="58"/>
      <c r="N9" s="58"/>
      <c r="O9" s="59">
        <f t="shared" si="9"/>
        <v>0</v>
      </c>
      <c r="P9" s="58"/>
      <c r="Q9" s="58"/>
      <c r="R9" s="58"/>
      <c r="S9" s="58"/>
      <c r="T9" s="58"/>
      <c r="U9" s="58">
        <f t="shared" si="10"/>
        <v>0</v>
      </c>
      <c r="V9" s="58"/>
      <c r="W9" s="58"/>
      <c r="X9" s="62">
        <f t="shared" si="11"/>
        <v>0</v>
      </c>
    </row>
    <row r="10" spans="1:24" collapsed="1">
      <c r="A10" s="3" t="s">
        <v>33</v>
      </c>
      <c r="B10" s="16"/>
      <c r="C10" s="16"/>
      <c r="D10" s="16">
        <f t="shared" si="6"/>
        <v>14</v>
      </c>
      <c r="E10" s="16">
        <v>3</v>
      </c>
      <c r="F10" s="16">
        <v>10</v>
      </c>
      <c r="G10" s="16">
        <v>4</v>
      </c>
      <c r="H10" s="16">
        <v>8</v>
      </c>
      <c r="I10" s="17">
        <f t="shared" si="7"/>
        <v>0.5</v>
      </c>
      <c r="J10" s="16">
        <v>0</v>
      </c>
      <c r="K10" s="16">
        <v>2</v>
      </c>
      <c r="L10" s="17">
        <f t="shared" si="8"/>
        <v>0</v>
      </c>
      <c r="M10" s="16">
        <v>6</v>
      </c>
      <c r="N10" s="16">
        <v>12</v>
      </c>
      <c r="O10" s="17">
        <f t="shared" si="9"/>
        <v>0.5</v>
      </c>
      <c r="P10" s="16">
        <v>4</v>
      </c>
      <c r="Q10" s="16">
        <v>2</v>
      </c>
      <c r="R10" s="16">
        <v>5</v>
      </c>
      <c r="S10" s="16">
        <v>2</v>
      </c>
      <c r="T10" s="16">
        <v>0</v>
      </c>
      <c r="U10" s="16">
        <f t="shared" si="10"/>
        <v>2</v>
      </c>
      <c r="V10" s="16">
        <v>0</v>
      </c>
      <c r="W10" s="16">
        <v>0</v>
      </c>
      <c r="X10" s="18">
        <f t="shared" si="11"/>
        <v>12</v>
      </c>
    </row>
    <row r="11" spans="1:24" hidden="1" outlineLevel="1">
      <c r="A11" s="3" t="s">
        <v>52</v>
      </c>
      <c r="B11" s="58"/>
      <c r="C11" s="58"/>
      <c r="D11" s="58">
        <f t="shared" ref="D11" si="18">+G11*2+J11*3+M11</f>
        <v>0</v>
      </c>
      <c r="E11" s="58"/>
      <c r="F11" s="58"/>
      <c r="G11" s="58"/>
      <c r="H11" s="58"/>
      <c r="I11" s="59">
        <f t="shared" ref="I11" si="19">IF(H11=0,0,G11/H11)</f>
        <v>0</v>
      </c>
      <c r="J11" s="58"/>
      <c r="K11" s="58"/>
      <c r="L11" s="59">
        <f t="shared" ref="L11" si="20">IF(K11=0,0,J11/K11)</f>
        <v>0</v>
      </c>
      <c r="M11" s="58"/>
      <c r="N11" s="58"/>
      <c r="O11" s="59">
        <f t="shared" ref="O11" si="21">IF(N11=0,0,M11/N11)</f>
        <v>0</v>
      </c>
      <c r="P11" s="58"/>
      <c r="Q11" s="58"/>
      <c r="R11" s="58"/>
      <c r="S11" s="58"/>
      <c r="T11" s="58"/>
      <c r="U11" s="58">
        <f t="shared" ref="U11" si="22">S11+T11</f>
        <v>0</v>
      </c>
      <c r="V11" s="58"/>
      <c r="W11" s="58"/>
      <c r="X11" s="62">
        <f t="shared" ref="X11" si="23">+D11+F11+G11+J11+M11+P11+Q11+S11+T11+W11-E11-H11-K11-N11-R11</f>
        <v>0</v>
      </c>
    </row>
    <row r="12" spans="1:24" collapsed="1">
      <c r="A12" s="3" t="s">
        <v>75</v>
      </c>
      <c r="B12" s="16"/>
      <c r="C12" s="16"/>
      <c r="D12" s="16">
        <f t="shared" si="6"/>
        <v>5</v>
      </c>
      <c r="E12" s="16">
        <v>2</v>
      </c>
      <c r="F12" s="16">
        <v>3</v>
      </c>
      <c r="G12" s="16">
        <v>1</v>
      </c>
      <c r="H12" s="16">
        <v>9</v>
      </c>
      <c r="I12" s="17">
        <f t="shared" si="7"/>
        <v>0.1111111111111111</v>
      </c>
      <c r="J12" s="16">
        <v>0</v>
      </c>
      <c r="K12" s="16">
        <v>0</v>
      </c>
      <c r="L12" s="17">
        <f t="shared" si="8"/>
        <v>0</v>
      </c>
      <c r="M12" s="16">
        <v>3</v>
      </c>
      <c r="N12" s="16">
        <v>4</v>
      </c>
      <c r="O12" s="17">
        <f t="shared" si="9"/>
        <v>0.75</v>
      </c>
      <c r="P12" s="16">
        <v>0</v>
      </c>
      <c r="Q12" s="16">
        <v>0</v>
      </c>
      <c r="R12" s="16">
        <v>3</v>
      </c>
      <c r="S12" s="16">
        <v>5</v>
      </c>
      <c r="T12" s="16">
        <v>11</v>
      </c>
      <c r="U12" s="16">
        <f t="shared" si="10"/>
        <v>16</v>
      </c>
      <c r="V12" s="16">
        <v>0</v>
      </c>
      <c r="W12" s="16">
        <v>0</v>
      </c>
      <c r="X12" s="18">
        <f t="shared" si="11"/>
        <v>10</v>
      </c>
    </row>
    <row r="13" spans="1:24" hidden="1" outlineLevel="1">
      <c r="A13" s="3" t="s">
        <v>39</v>
      </c>
      <c r="B13" s="58"/>
      <c r="C13" s="58"/>
      <c r="D13" s="58">
        <f t="shared" si="6"/>
        <v>0</v>
      </c>
      <c r="E13" s="58"/>
      <c r="F13" s="58"/>
      <c r="G13" s="58"/>
      <c r="H13" s="58"/>
      <c r="I13" s="59">
        <f t="shared" si="7"/>
        <v>0</v>
      </c>
      <c r="J13" s="58"/>
      <c r="K13" s="58"/>
      <c r="L13" s="59">
        <f t="shared" si="8"/>
        <v>0</v>
      </c>
      <c r="M13" s="58"/>
      <c r="N13" s="58"/>
      <c r="O13" s="59">
        <f t="shared" si="9"/>
        <v>0</v>
      </c>
      <c r="P13" s="58"/>
      <c r="Q13" s="58"/>
      <c r="R13" s="58"/>
      <c r="S13" s="58"/>
      <c r="T13" s="58"/>
      <c r="U13" s="58">
        <f t="shared" si="10"/>
        <v>0</v>
      </c>
      <c r="V13" s="58"/>
      <c r="W13" s="58"/>
      <c r="X13" s="62">
        <f t="shared" si="11"/>
        <v>0</v>
      </c>
    </row>
    <row r="14" spans="1:24" collapsed="1">
      <c r="A14" s="3" t="s">
        <v>34</v>
      </c>
      <c r="B14" s="16"/>
      <c r="C14" s="16"/>
      <c r="D14" s="16">
        <f t="shared" si="6"/>
        <v>4</v>
      </c>
      <c r="E14" s="16">
        <v>0</v>
      </c>
      <c r="F14" s="16">
        <v>1</v>
      </c>
      <c r="G14" s="16">
        <v>2</v>
      </c>
      <c r="H14" s="16">
        <v>5</v>
      </c>
      <c r="I14" s="17">
        <f t="shared" si="7"/>
        <v>0.4</v>
      </c>
      <c r="J14" s="16">
        <v>0</v>
      </c>
      <c r="K14" s="16">
        <v>1</v>
      </c>
      <c r="L14" s="17">
        <f t="shared" si="8"/>
        <v>0</v>
      </c>
      <c r="M14" s="16">
        <v>0</v>
      </c>
      <c r="N14" s="16">
        <v>0</v>
      </c>
      <c r="O14" s="17">
        <f t="shared" si="9"/>
        <v>0</v>
      </c>
      <c r="P14" s="16">
        <v>0</v>
      </c>
      <c r="Q14" s="16">
        <v>1</v>
      </c>
      <c r="R14" s="16">
        <v>1</v>
      </c>
      <c r="S14" s="16">
        <v>0</v>
      </c>
      <c r="T14" s="16">
        <v>3</v>
      </c>
      <c r="U14" s="16">
        <f t="shared" si="10"/>
        <v>3</v>
      </c>
      <c r="V14" s="16">
        <v>0</v>
      </c>
      <c r="W14" s="16">
        <v>0</v>
      </c>
      <c r="X14" s="18">
        <f t="shared" si="11"/>
        <v>4</v>
      </c>
    </row>
    <row r="15" spans="1:24">
      <c r="A15" s="3" t="s">
        <v>35</v>
      </c>
      <c r="B15" s="16"/>
      <c r="C15" s="16"/>
      <c r="D15" s="16">
        <f t="shared" si="6"/>
        <v>8</v>
      </c>
      <c r="E15" s="16">
        <v>3</v>
      </c>
      <c r="F15" s="16">
        <v>4</v>
      </c>
      <c r="G15" s="16">
        <v>2</v>
      </c>
      <c r="H15" s="16">
        <v>6</v>
      </c>
      <c r="I15" s="17">
        <f t="shared" si="7"/>
        <v>0.33333333333333331</v>
      </c>
      <c r="J15" s="16">
        <v>0</v>
      </c>
      <c r="K15" s="16">
        <v>1</v>
      </c>
      <c r="L15" s="17">
        <f t="shared" si="8"/>
        <v>0</v>
      </c>
      <c r="M15" s="16">
        <v>4</v>
      </c>
      <c r="N15" s="16">
        <v>6</v>
      </c>
      <c r="O15" s="17">
        <f t="shared" si="9"/>
        <v>0.66666666666666663</v>
      </c>
      <c r="P15" s="16">
        <v>0</v>
      </c>
      <c r="Q15" s="16">
        <v>5</v>
      </c>
      <c r="R15" s="16">
        <v>1</v>
      </c>
      <c r="S15" s="16">
        <v>3</v>
      </c>
      <c r="T15" s="16">
        <v>4</v>
      </c>
      <c r="U15" s="16">
        <f t="shared" si="10"/>
        <v>7</v>
      </c>
      <c r="V15" s="16">
        <v>0</v>
      </c>
      <c r="W15" s="16">
        <v>0</v>
      </c>
      <c r="X15" s="18">
        <f t="shared" si="11"/>
        <v>13</v>
      </c>
    </row>
    <row r="16" spans="1:24" hidden="1" outlineLevel="1">
      <c r="A16" s="3" t="s">
        <v>38</v>
      </c>
      <c r="B16" s="58"/>
      <c r="C16" s="58"/>
      <c r="D16" s="58">
        <f t="shared" si="6"/>
        <v>0</v>
      </c>
      <c r="E16" s="58"/>
      <c r="F16" s="58"/>
      <c r="G16" s="58"/>
      <c r="H16" s="58"/>
      <c r="I16" s="59">
        <f t="shared" si="7"/>
        <v>0</v>
      </c>
      <c r="J16" s="58"/>
      <c r="K16" s="58"/>
      <c r="L16" s="59">
        <f t="shared" si="8"/>
        <v>0</v>
      </c>
      <c r="M16" s="58"/>
      <c r="N16" s="58"/>
      <c r="O16" s="59">
        <f t="shared" si="9"/>
        <v>0</v>
      </c>
      <c r="P16" s="58"/>
      <c r="Q16" s="58"/>
      <c r="R16" s="58"/>
      <c r="S16" s="58"/>
      <c r="T16" s="58"/>
      <c r="U16" s="58">
        <f t="shared" si="10"/>
        <v>0</v>
      </c>
      <c r="V16" s="58"/>
      <c r="W16" s="58"/>
      <c r="X16" s="62">
        <f t="shared" si="11"/>
        <v>0</v>
      </c>
    </row>
    <row r="17" spans="1:24" hidden="1" outlineLevel="1">
      <c r="A17" s="3" t="s">
        <v>36</v>
      </c>
      <c r="B17" s="58"/>
      <c r="C17" s="58"/>
      <c r="D17" s="58">
        <f t="shared" si="6"/>
        <v>0</v>
      </c>
      <c r="E17" s="58"/>
      <c r="F17" s="58"/>
      <c r="G17" s="58"/>
      <c r="H17" s="58"/>
      <c r="I17" s="59">
        <f t="shared" si="7"/>
        <v>0</v>
      </c>
      <c r="J17" s="58"/>
      <c r="K17" s="58"/>
      <c r="L17" s="59">
        <f t="shared" si="8"/>
        <v>0</v>
      </c>
      <c r="M17" s="58"/>
      <c r="N17" s="58"/>
      <c r="O17" s="59">
        <f t="shared" si="9"/>
        <v>0</v>
      </c>
      <c r="P17" s="58"/>
      <c r="Q17" s="58"/>
      <c r="R17" s="58"/>
      <c r="S17" s="58"/>
      <c r="T17" s="58"/>
      <c r="U17" s="58">
        <f t="shared" si="10"/>
        <v>0</v>
      </c>
      <c r="V17" s="58"/>
      <c r="W17" s="58"/>
      <c r="X17" s="62">
        <f t="shared" si="11"/>
        <v>0</v>
      </c>
    </row>
    <row r="18" spans="1:24" collapsed="1">
      <c r="A18" s="3" t="s">
        <v>58</v>
      </c>
      <c r="B18" s="16"/>
      <c r="C18" s="16"/>
      <c r="D18" s="16">
        <f t="shared" si="6"/>
        <v>10</v>
      </c>
      <c r="E18" s="16">
        <v>3</v>
      </c>
      <c r="F18" s="16">
        <v>0</v>
      </c>
      <c r="G18" s="16">
        <v>5</v>
      </c>
      <c r="H18" s="16">
        <v>6</v>
      </c>
      <c r="I18" s="17">
        <f t="shared" si="7"/>
        <v>0.83333333333333337</v>
      </c>
      <c r="J18" s="16">
        <v>0</v>
      </c>
      <c r="K18" s="16">
        <v>0</v>
      </c>
      <c r="L18" s="17">
        <f t="shared" si="8"/>
        <v>0</v>
      </c>
      <c r="M18" s="16">
        <v>0</v>
      </c>
      <c r="N18" s="16">
        <v>0</v>
      </c>
      <c r="O18" s="17">
        <f t="shared" si="9"/>
        <v>0</v>
      </c>
      <c r="P18" s="16">
        <v>0</v>
      </c>
      <c r="Q18" s="16">
        <v>1</v>
      </c>
      <c r="R18" s="16">
        <v>3</v>
      </c>
      <c r="S18" s="16">
        <v>3</v>
      </c>
      <c r="T18" s="16">
        <v>5</v>
      </c>
      <c r="U18" s="16">
        <f t="shared" si="10"/>
        <v>8</v>
      </c>
      <c r="V18" s="16">
        <v>0</v>
      </c>
      <c r="W18" s="16">
        <v>0</v>
      </c>
      <c r="X18" s="18">
        <f t="shared" si="11"/>
        <v>12</v>
      </c>
    </row>
    <row r="19" spans="1:24">
      <c r="A19" s="3" t="s">
        <v>37</v>
      </c>
      <c r="B19" s="16"/>
      <c r="C19" s="16"/>
      <c r="D19" s="16">
        <f t="shared" si="6"/>
        <v>4</v>
      </c>
      <c r="E19" s="16">
        <v>2</v>
      </c>
      <c r="F19" s="16">
        <v>3</v>
      </c>
      <c r="G19" s="16">
        <v>2</v>
      </c>
      <c r="H19" s="16">
        <v>3</v>
      </c>
      <c r="I19" s="17">
        <f t="shared" si="7"/>
        <v>0.66666666666666663</v>
      </c>
      <c r="J19" s="16">
        <v>0</v>
      </c>
      <c r="K19" s="16">
        <v>0</v>
      </c>
      <c r="L19" s="17">
        <f t="shared" si="8"/>
        <v>0</v>
      </c>
      <c r="M19" s="16">
        <v>0</v>
      </c>
      <c r="N19" s="16">
        <v>0</v>
      </c>
      <c r="O19" s="17">
        <f t="shared" si="9"/>
        <v>0</v>
      </c>
      <c r="P19" s="16">
        <v>1</v>
      </c>
      <c r="Q19" s="16">
        <v>5</v>
      </c>
      <c r="R19" s="16">
        <v>3</v>
      </c>
      <c r="S19" s="16">
        <v>0</v>
      </c>
      <c r="T19" s="16">
        <v>4</v>
      </c>
      <c r="U19" s="16">
        <f t="shared" si="10"/>
        <v>4</v>
      </c>
      <c r="V19" s="16">
        <v>0</v>
      </c>
      <c r="W19" s="16">
        <v>0</v>
      </c>
      <c r="X19" s="18">
        <f t="shared" si="11"/>
        <v>11</v>
      </c>
    </row>
    <row r="20" spans="1:24" hidden="1" outlineLevel="1">
      <c r="A20" s="3" t="s">
        <v>54</v>
      </c>
      <c r="B20" s="58"/>
      <c r="C20" s="58"/>
      <c r="D20" s="58">
        <f t="shared" si="6"/>
        <v>0</v>
      </c>
      <c r="E20" s="58"/>
      <c r="F20" s="58"/>
      <c r="G20" s="58"/>
      <c r="H20" s="58"/>
      <c r="I20" s="59">
        <f t="shared" si="7"/>
        <v>0</v>
      </c>
      <c r="J20" s="58"/>
      <c r="K20" s="58"/>
      <c r="L20" s="59">
        <f t="shared" si="8"/>
        <v>0</v>
      </c>
      <c r="M20" s="58"/>
      <c r="N20" s="58"/>
      <c r="O20" s="59">
        <f t="shared" si="9"/>
        <v>0</v>
      </c>
      <c r="P20" s="58"/>
      <c r="Q20" s="58"/>
      <c r="R20" s="58"/>
      <c r="S20" s="58"/>
      <c r="T20" s="58"/>
      <c r="U20" s="58">
        <f t="shared" si="10"/>
        <v>0</v>
      </c>
      <c r="V20" s="58"/>
      <c r="W20" s="58"/>
      <c r="X20" s="62">
        <f t="shared" si="11"/>
        <v>0</v>
      </c>
    </row>
    <row r="21" spans="1:24" hidden="1" outlineLevel="1">
      <c r="A21" s="3" t="s">
        <v>55</v>
      </c>
      <c r="B21" s="58"/>
      <c r="C21" s="58"/>
      <c r="D21" s="58">
        <f t="shared" ref="D21" si="24">+G21*2+J21*3+M21</f>
        <v>0</v>
      </c>
      <c r="E21" s="58"/>
      <c r="F21" s="58"/>
      <c r="G21" s="58"/>
      <c r="H21" s="58"/>
      <c r="I21" s="59">
        <f t="shared" ref="I21" si="25">IF(H21=0,0,G21/H21)</f>
        <v>0</v>
      </c>
      <c r="J21" s="58"/>
      <c r="K21" s="58"/>
      <c r="L21" s="59">
        <f t="shared" ref="L21" si="26">IF(K21=0,0,J21/K21)</f>
        <v>0</v>
      </c>
      <c r="M21" s="58"/>
      <c r="N21" s="58"/>
      <c r="O21" s="59">
        <f t="shared" ref="O21" si="27">IF(N21=0,0,M21/N21)</f>
        <v>0</v>
      </c>
      <c r="P21" s="58"/>
      <c r="Q21" s="58"/>
      <c r="R21" s="58"/>
      <c r="S21" s="58"/>
      <c r="T21" s="58"/>
      <c r="U21" s="58">
        <f t="shared" ref="U21" si="28">S21+T21</f>
        <v>0</v>
      </c>
      <c r="V21" s="58"/>
      <c r="W21" s="58"/>
      <c r="X21" s="62">
        <f t="shared" ref="X21" si="29">+D21+F21+G21+J21+M21+P21+Q21+S21+T21+W21-E21-H21-K21-N21-R21</f>
        <v>0</v>
      </c>
    </row>
    <row r="22" spans="1:24" hidden="1" outlineLevel="1">
      <c r="A22" s="3" t="s">
        <v>60</v>
      </c>
      <c r="B22" s="58"/>
      <c r="C22" s="58"/>
      <c r="D22" s="58">
        <f t="shared" si="6"/>
        <v>0</v>
      </c>
      <c r="E22" s="58"/>
      <c r="F22" s="58"/>
      <c r="G22" s="58"/>
      <c r="H22" s="58"/>
      <c r="I22" s="59">
        <f t="shared" si="7"/>
        <v>0</v>
      </c>
      <c r="J22" s="58"/>
      <c r="K22" s="58"/>
      <c r="L22" s="59">
        <f t="shared" si="8"/>
        <v>0</v>
      </c>
      <c r="M22" s="58"/>
      <c r="N22" s="58"/>
      <c r="O22" s="59">
        <f t="shared" si="9"/>
        <v>0</v>
      </c>
      <c r="P22" s="58"/>
      <c r="Q22" s="58"/>
      <c r="R22" s="58"/>
      <c r="S22" s="58"/>
      <c r="T22" s="58"/>
      <c r="U22" s="58">
        <f t="shared" si="10"/>
        <v>0</v>
      </c>
      <c r="V22" s="58"/>
      <c r="W22" s="58"/>
      <c r="X22" s="62">
        <f t="shared" si="11"/>
        <v>0</v>
      </c>
    </row>
    <row r="23" spans="1:24" collapsed="1">
      <c r="A23" s="3" t="s">
        <v>56</v>
      </c>
      <c r="B23" s="16"/>
      <c r="C23" s="16"/>
      <c r="D23" s="16">
        <f t="shared" si="6"/>
        <v>3</v>
      </c>
      <c r="E23" s="16">
        <v>1</v>
      </c>
      <c r="F23" s="16">
        <v>4</v>
      </c>
      <c r="G23" s="16">
        <v>0</v>
      </c>
      <c r="H23" s="16">
        <v>2</v>
      </c>
      <c r="I23" s="17">
        <f t="shared" si="7"/>
        <v>0</v>
      </c>
      <c r="J23" s="16">
        <v>0</v>
      </c>
      <c r="K23" s="16">
        <v>0</v>
      </c>
      <c r="L23" s="17">
        <f t="shared" si="8"/>
        <v>0</v>
      </c>
      <c r="M23" s="16">
        <v>3</v>
      </c>
      <c r="N23" s="16">
        <v>4</v>
      </c>
      <c r="O23" s="17">
        <f t="shared" si="9"/>
        <v>0.75</v>
      </c>
      <c r="P23" s="16">
        <v>1</v>
      </c>
      <c r="Q23" s="16">
        <v>2</v>
      </c>
      <c r="R23" s="16">
        <v>3</v>
      </c>
      <c r="S23" s="16">
        <v>0</v>
      </c>
      <c r="T23" s="16">
        <v>1</v>
      </c>
      <c r="U23" s="16">
        <f t="shared" si="10"/>
        <v>1</v>
      </c>
      <c r="V23" s="16">
        <v>0</v>
      </c>
      <c r="W23" s="16">
        <v>0</v>
      </c>
      <c r="X23" s="18">
        <f t="shared" si="11"/>
        <v>4</v>
      </c>
    </row>
    <row r="24" spans="1:24" s="2" customFormat="1">
      <c r="A24" s="13" t="s">
        <v>1</v>
      </c>
      <c r="B24" s="13">
        <f>SUM(B3:B22)</f>
        <v>0</v>
      </c>
      <c r="C24" s="13">
        <f>SUM(C3:C22)</f>
        <v>0</v>
      </c>
      <c r="D24" s="13">
        <f>SUM(D3:D23)</f>
        <v>58</v>
      </c>
      <c r="E24" s="13">
        <f>SUM(E3:E23)</f>
        <v>17</v>
      </c>
      <c r="F24" s="13">
        <f>SUM(F3:F23)</f>
        <v>28</v>
      </c>
      <c r="G24" s="13">
        <f>SUM(G3:G23)</f>
        <v>19</v>
      </c>
      <c r="H24" s="13">
        <f>SUM(H3:H23)</f>
        <v>51</v>
      </c>
      <c r="I24" s="14">
        <f>G24/H24</f>
        <v>0.37254901960784315</v>
      </c>
      <c r="J24" s="13">
        <f>SUM(J3:J23)</f>
        <v>0</v>
      </c>
      <c r="K24" s="13">
        <f>SUM(K3:K23)</f>
        <v>4</v>
      </c>
      <c r="L24" s="14">
        <f>J24/K24</f>
        <v>0</v>
      </c>
      <c r="M24" s="13">
        <f>SUM(M3:M23)</f>
        <v>20</v>
      </c>
      <c r="N24" s="13">
        <f>SUM(N3:N23)</f>
        <v>32</v>
      </c>
      <c r="O24" s="14">
        <f>M24/N24</f>
        <v>0.625</v>
      </c>
      <c r="P24" s="13">
        <f t="shared" ref="P24:X24" si="30">SUM(P3:P23)</f>
        <v>8</v>
      </c>
      <c r="Q24" s="13">
        <f t="shared" si="30"/>
        <v>18</v>
      </c>
      <c r="R24" s="13">
        <f t="shared" si="30"/>
        <v>23</v>
      </c>
      <c r="S24" s="13">
        <f t="shared" si="30"/>
        <v>14</v>
      </c>
      <c r="T24" s="13">
        <f t="shared" si="30"/>
        <v>37</v>
      </c>
      <c r="U24" s="13">
        <f t="shared" si="30"/>
        <v>51</v>
      </c>
      <c r="V24" s="13">
        <f t="shared" si="30"/>
        <v>0</v>
      </c>
      <c r="W24" s="13">
        <f t="shared" si="30"/>
        <v>0</v>
      </c>
      <c r="X24" s="13">
        <f t="shared" si="30"/>
        <v>75</v>
      </c>
    </row>
  </sheetData>
  <mergeCells count="15">
    <mergeCell ref="M1:O1"/>
    <mergeCell ref="J1:L1"/>
    <mergeCell ref="X1:X2"/>
    <mergeCell ref="Q1:Q2"/>
    <mergeCell ref="R1:R2"/>
    <mergeCell ref="S1:U1"/>
    <mergeCell ref="W1:W2"/>
    <mergeCell ref="P1:P2"/>
    <mergeCell ref="V1:V2"/>
    <mergeCell ref="G1:I1"/>
    <mergeCell ref="A1:A2"/>
    <mergeCell ref="B1:B2"/>
    <mergeCell ref="C1:C2"/>
    <mergeCell ref="D1:D2"/>
    <mergeCell ref="E1:F1"/>
  </mergeCells>
  <phoneticPr fontId="0" type="noConversion"/>
  <pageMargins left="0.75" right="0.75" top="1" bottom="1" header="0.5" footer="0.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indexed="8"/>
  </sheetPr>
  <dimension ref="A1:X24"/>
  <sheetViews>
    <sheetView workbookViewId="0">
      <selection activeCell="B1" sqref="B1:X2"/>
    </sheetView>
  </sheetViews>
  <sheetFormatPr defaultRowHeight="12.75" outlineLevelRow="1"/>
  <cols>
    <col min="1" max="1" width="16.7109375" bestFit="1" customWidth="1"/>
    <col min="2" max="2" width="7" bestFit="1" customWidth="1"/>
    <col min="3" max="3" width="6.5703125" bestFit="1" customWidth="1"/>
    <col min="4" max="4" width="5.7109375" bestFit="1" customWidth="1"/>
    <col min="5" max="5" width="5" bestFit="1" customWidth="1"/>
    <col min="6" max="6" width="6.28515625" bestFit="1" customWidth="1"/>
    <col min="7" max="8" width="3" bestFit="1" customWidth="1"/>
    <col min="9" max="9" width="7" bestFit="1" customWidth="1"/>
    <col min="10" max="10" width="2" bestFit="1" customWidth="1"/>
    <col min="11" max="11" width="3" bestFit="1" customWidth="1"/>
    <col min="12" max="12" width="7" bestFit="1" customWidth="1"/>
    <col min="13" max="14" width="3" bestFit="1" customWidth="1"/>
    <col min="15" max="15" width="7.28515625" bestFit="1" customWidth="1"/>
    <col min="16" max="16" width="6" bestFit="1" customWidth="1"/>
    <col min="17" max="18" width="3.42578125" bestFit="1" customWidth="1"/>
    <col min="19" max="19" width="2.85546875" bestFit="1" customWidth="1"/>
    <col min="20" max="21" width="3" bestFit="1" customWidth="1"/>
    <col min="22" max="22" width="8.42578125" bestFit="1" customWidth="1"/>
    <col min="24" max="24" width="8.42578125" bestFit="1" customWidth="1"/>
  </cols>
  <sheetData>
    <row r="1" spans="1:24" s="2" customFormat="1">
      <c r="A1" s="108" t="s">
        <v>0</v>
      </c>
      <c r="B1" s="108" t="s">
        <v>2</v>
      </c>
      <c r="C1" s="108" t="s">
        <v>14</v>
      </c>
      <c r="D1" s="108" t="s">
        <v>3</v>
      </c>
      <c r="E1" s="108" t="s">
        <v>25</v>
      </c>
      <c r="F1" s="108"/>
      <c r="G1" s="108" t="s">
        <v>19</v>
      </c>
      <c r="H1" s="108"/>
      <c r="I1" s="108"/>
      <c r="J1" s="108" t="s">
        <v>17</v>
      </c>
      <c r="K1" s="108"/>
      <c r="L1" s="108"/>
      <c r="M1" s="108" t="s">
        <v>18</v>
      </c>
      <c r="N1" s="108"/>
      <c r="O1" s="108"/>
      <c r="P1" s="108" t="s">
        <v>15</v>
      </c>
      <c r="Q1" s="108" t="s">
        <v>22</v>
      </c>
      <c r="R1" s="108" t="s">
        <v>23</v>
      </c>
      <c r="S1" s="108" t="s">
        <v>16</v>
      </c>
      <c r="T1" s="108"/>
      <c r="U1" s="108"/>
      <c r="V1" s="109" t="s">
        <v>24</v>
      </c>
      <c r="W1" s="108" t="s">
        <v>20</v>
      </c>
      <c r="X1" s="108" t="s">
        <v>21</v>
      </c>
    </row>
    <row r="2" spans="1:24" s="2" customFormat="1">
      <c r="A2" s="108"/>
      <c r="B2" s="108"/>
      <c r="C2" s="108"/>
      <c r="D2" s="108"/>
      <c r="E2" s="1" t="s">
        <v>26</v>
      </c>
      <c r="F2" s="1" t="s">
        <v>27</v>
      </c>
      <c r="G2" s="1" t="s">
        <v>8</v>
      </c>
      <c r="H2" s="1" t="s">
        <v>9</v>
      </c>
      <c r="I2" s="1" t="s">
        <v>10</v>
      </c>
      <c r="J2" s="1" t="s">
        <v>8</v>
      </c>
      <c r="K2" s="1" t="s">
        <v>9</v>
      </c>
      <c r="L2" s="1" t="s">
        <v>10</v>
      </c>
      <c r="M2" s="1" t="s">
        <v>8</v>
      </c>
      <c r="N2" s="1" t="s">
        <v>9</v>
      </c>
      <c r="O2" s="1" t="s">
        <v>10</v>
      </c>
      <c r="P2" s="108"/>
      <c r="Q2" s="108"/>
      <c r="R2" s="108"/>
      <c r="S2" s="1" t="s">
        <v>11</v>
      </c>
      <c r="T2" s="1" t="s">
        <v>13</v>
      </c>
      <c r="U2" s="1" t="s">
        <v>12</v>
      </c>
      <c r="V2" s="109"/>
      <c r="W2" s="108"/>
      <c r="X2" s="108"/>
    </row>
    <row r="3" spans="1:24">
      <c r="A3" s="3" t="s">
        <v>29</v>
      </c>
      <c r="B3" s="16"/>
      <c r="C3" s="16"/>
      <c r="D3" s="16">
        <f>+G3*2+J3*3+M3</f>
        <v>16</v>
      </c>
      <c r="E3" s="16">
        <v>3</v>
      </c>
      <c r="F3" s="16">
        <v>2</v>
      </c>
      <c r="G3" s="16">
        <v>7</v>
      </c>
      <c r="H3" s="16">
        <v>8</v>
      </c>
      <c r="I3" s="17">
        <f>IF(H3=0,0,G3/H3)</f>
        <v>0.875</v>
      </c>
      <c r="J3" s="16">
        <v>0</v>
      </c>
      <c r="K3" s="16">
        <v>0</v>
      </c>
      <c r="L3" s="17">
        <f>IF(K3=0,0,J3/K3)</f>
        <v>0</v>
      </c>
      <c r="M3" s="16">
        <v>2</v>
      </c>
      <c r="N3" s="16">
        <v>4</v>
      </c>
      <c r="O3" s="17">
        <f>IF(N3=0,0,M3/N3)</f>
        <v>0.5</v>
      </c>
      <c r="P3" s="16">
        <v>0</v>
      </c>
      <c r="Q3" s="16">
        <v>2</v>
      </c>
      <c r="R3" s="16">
        <v>0</v>
      </c>
      <c r="S3" s="16">
        <v>0</v>
      </c>
      <c r="T3" s="16">
        <v>9</v>
      </c>
      <c r="U3" s="16">
        <f>S3+T3</f>
        <v>9</v>
      </c>
      <c r="V3" s="16">
        <v>0</v>
      </c>
      <c r="W3" s="16">
        <v>0</v>
      </c>
      <c r="X3" s="18">
        <f>+D3+F3+G3+J3+M3+P3+Q3+S3+T3+W3-E3-H3-K3-N3-R3</f>
        <v>23</v>
      </c>
    </row>
    <row r="4" spans="1:24">
      <c r="A4" s="3" t="s">
        <v>76</v>
      </c>
      <c r="B4" s="16"/>
      <c r="C4" s="16"/>
      <c r="D4" s="16">
        <f t="shared" ref="D4:D18" si="0">+G4*2+J4*3+M4</f>
        <v>2</v>
      </c>
      <c r="E4" s="16">
        <v>5</v>
      </c>
      <c r="F4" s="16">
        <v>2</v>
      </c>
      <c r="G4" s="16">
        <v>1</v>
      </c>
      <c r="H4" s="16">
        <v>2</v>
      </c>
      <c r="I4" s="17">
        <f t="shared" ref="I4:I18" si="1">IF(H4=0,0,G4/H4)</f>
        <v>0.5</v>
      </c>
      <c r="J4" s="16">
        <v>0</v>
      </c>
      <c r="K4" s="16">
        <v>1</v>
      </c>
      <c r="L4" s="17">
        <f t="shared" ref="L4:L18" si="2">IF(K4=0,0,J4/K4)</f>
        <v>0</v>
      </c>
      <c r="M4" s="16">
        <v>0</v>
      </c>
      <c r="N4" s="16">
        <v>0</v>
      </c>
      <c r="O4" s="17">
        <f t="shared" ref="O4:O18" si="3">IF(N4=0,0,M4/N4)</f>
        <v>0</v>
      </c>
      <c r="P4" s="16">
        <v>0</v>
      </c>
      <c r="Q4" s="16">
        <v>1</v>
      </c>
      <c r="R4" s="16">
        <v>0</v>
      </c>
      <c r="S4" s="16">
        <v>0</v>
      </c>
      <c r="T4" s="16">
        <v>3</v>
      </c>
      <c r="U4" s="16">
        <f t="shared" ref="U4:U18" si="4">S4+T4</f>
        <v>3</v>
      </c>
      <c r="V4" s="16">
        <v>0</v>
      </c>
      <c r="W4" s="16">
        <v>0</v>
      </c>
      <c r="X4" s="18">
        <f t="shared" ref="X4:X18" si="5">+D4+F4+G4+J4+M4+P4+Q4+S4+T4+W4-E4-H4-K4-N4-R4</f>
        <v>1</v>
      </c>
    </row>
    <row r="5" spans="1:24">
      <c r="A5" s="3" t="s">
        <v>59</v>
      </c>
      <c r="B5" s="16"/>
      <c r="C5" s="16"/>
      <c r="D5" s="16">
        <f t="shared" si="0"/>
        <v>15</v>
      </c>
      <c r="E5" s="16">
        <v>3</v>
      </c>
      <c r="F5" s="16">
        <v>4</v>
      </c>
      <c r="G5" s="16">
        <v>6</v>
      </c>
      <c r="H5" s="16">
        <v>10</v>
      </c>
      <c r="I5" s="17">
        <f t="shared" si="1"/>
        <v>0.6</v>
      </c>
      <c r="J5" s="16">
        <v>0</v>
      </c>
      <c r="K5" s="16">
        <v>1</v>
      </c>
      <c r="L5" s="17">
        <f t="shared" si="2"/>
        <v>0</v>
      </c>
      <c r="M5" s="16">
        <v>3</v>
      </c>
      <c r="N5" s="16">
        <v>3</v>
      </c>
      <c r="O5" s="17">
        <f t="shared" si="3"/>
        <v>1</v>
      </c>
      <c r="P5" s="16">
        <v>2</v>
      </c>
      <c r="Q5" s="16">
        <v>3</v>
      </c>
      <c r="R5" s="16">
        <v>1</v>
      </c>
      <c r="S5" s="16">
        <v>1</v>
      </c>
      <c r="T5" s="16">
        <v>4</v>
      </c>
      <c r="U5" s="16">
        <f t="shared" si="4"/>
        <v>5</v>
      </c>
      <c r="V5" s="16">
        <v>0</v>
      </c>
      <c r="W5" s="16">
        <v>0</v>
      </c>
      <c r="X5" s="18">
        <f t="shared" si="5"/>
        <v>20</v>
      </c>
    </row>
    <row r="6" spans="1:24" hidden="1" outlineLevel="1">
      <c r="A6" s="3" t="s">
        <v>30</v>
      </c>
      <c r="B6" s="58"/>
      <c r="C6" s="58"/>
      <c r="D6" s="58"/>
      <c r="E6" s="58"/>
      <c r="F6" s="58"/>
      <c r="G6" s="58"/>
      <c r="H6" s="58"/>
      <c r="I6" s="59"/>
      <c r="J6" s="58"/>
      <c r="K6" s="58"/>
      <c r="L6" s="59"/>
      <c r="M6" s="58"/>
      <c r="N6" s="58"/>
      <c r="O6" s="59"/>
      <c r="P6" s="58"/>
      <c r="Q6" s="58"/>
      <c r="R6" s="58"/>
      <c r="S6" s="58"/>
      <c r="T6" s="58"/>
      <c r="U6" s="58"/>
      <c r="V6" s="58"/>
      <c r="W6" s="58"/>
      <c r="X6" s="62"/>
    </row>
    <row r="7" spans="1:24" collapsed="1">
      <c r="A7" s="3" t="s">
        <v>57</v>
      </c>
      <c r="B7" s="16"/>
      <c r="C7" s="16"/>
      <c r="D7" s="16">
        <f t="shared" si="0"/>
        <v>0</v>
      </c>
      <c r="E7" s="16">
        <v>0</v>
      </c>
      <c r="F7" s="16">
        <v>3</v>
      </c>
      <c r="G7" s="16">
        <v>0</v>
      </c>
      <c r="H7" s="16">
        <v>1</v>
      </c>
      <c r="I7" s="17">
        <f t="shared" si="1"/>
        <v>0</v>
      </c>
      <c r="J7" s="16">
        <v>0</v>
      </c>
      <c r="K7" s="16">
        <v>0</v>
      </c>
      <c r="L7" s="17">
        <f t="shared" si="2"/>
        <v>0</v>
      </c>
      <c r="M7" s="16">
        <v>0</v>
      </c>
      <c r="N7" s="16">
        <v>4</v>
      </c>
      <c r="O7" s="17">
        <f t="shared" si="3"/>
        <v>0</v>
      </c>
      <c r="P7" s="16">
        <v>0</v>
      </c>
      <c r="Q7" s="16">
        <v>1</v>
      </c>
      <c r="R7" s="16">
        <v>1</v>
      </c>
      <c r="S7" s="16">
        <v>0</v>
      </c>
      <c r="T7" s="16">
        <v>1</v>
      </c>
      <c r="U7" s="16">
        <f t="shared" si="4"/>
        <v>1</v>
      </c>
      <c r="V7" s="16">
        <v>0</v>
      </c>
      <c r="W7" s="16">
        <v>0</v>
      </c>
      <c r="X7" s="18">
        <f t="shared" si="5"/>
        <v>-1</v>
      </c>
    </row>
    <row r="8" spans="1:24" hidden="1" outlineLevel="1">
      <c r="A8" s="3" t="s">
        <v>31</v>
      </c>
      <c r="B8" s="58"/>
      <c r="C8" s="58"/>
      <c r="D8" s="58"/>
      <c r="E8" s="58"/>
      <c r="F8" s="58"/>
      <c r="G8" s="58"/>
      <c r="H8" s="58"/>
      <c r="I8" s="59"/>
      <c r="J8" s="58"/>
      <c r="K8" s="58"/>
      <c r="L8" s="59"/>
      <c r="M8" s="58"/>
      <c r="N8" s="58"/>
      <c r="O8" s="59"/>
      <c r="P8" s="58"/>
      <c r="Q8" s="58"/>
      <c r="R8" s="58"/>
      <c r="S8" s="58"/>
      <c r="T8" s="58"/>
      <c r="U8" s="58"/>
      <c r="V8" s="58"/>
      <c r="W8" s="58"/>
      <c r="X8" s="62"/>
    </row>
    <row r="9" spans="1:24" hidden="1" outlineLevel="1">
      <c r="A9" s="3" t="s">
        <v>32</v>
      </c>
      <c r="B9" s="58"/>
      <c r="C9" s="58"/>
      <c r="D9" s="58"/>
      <c r="E9" s="58"/>
      <c r="F9" s="58"/>
      <c r="G9" s="58"/>
      <c r="H9" s="58"/>
      <c r="I9" s="59"/>
      <c r="J9" s="58"/>
      <c r="K9" s="58"/>
      <c r="L9" s="59"/>
      <c r="M9" s="58"/>
      <c r="N9" s="58"/>
      <c r="O9" s="59"/>
      <c r="P9" s="58"/>
      <c r="Q9" s="58"/>
      <c r="R9" s="58"/>
      <c r="S9" s="58"/>
      <c r="T9" s="58"/>
      <c r="U9" s="58"/>
      <c r="V9" s="58"/>
      <c r="W9" s="58"/>
      <c r="X9" s="62"/>
    </row>
    <row r="10" spans="1:24" collapsed="1">
      <c r="A10" s="3" t="s">
        <v>33</v>
      </c>
      <c r="B10" s="16"/>
      <c r="C10" s="16"/>
      <c r="D10" s="16">
        <f t="shared" si="0"/>
        <v>13</v>
      </c>
      <c r="E10" s="16">
        <v>5</v>
      </c>
      <c r="F10" s="16">
        <v>2</v>
      </c>
      <c r="G10" s="16">
        <v>4</v>
      </c>
      <c r="H10" s="16">
        <v>7</v>
      </c>
      <c r="I10" s="17">
        <f t="shared" si="1"/>
        <v>0.5714285714285714</v>
      </c>
      <c r="J10" s="16">
        <v>1</v>
      </c>
      <c r="K10" s="16">
        <v>4</v>
      </c>
      <c r="L10" s="17">
        <f t="shared" si="2"/>
        <v>0.25</v>
      </c>
      <c r="M10" s="16">
        <v>2</v>
      </c>
      <c r="N10" s="16">
        <v>2</v>
      </c>
      <c r="O10" s="17">
        <f t="shared" si="3"/>
        <v>1</v>
      </c>
      <c r="P10" s="16">
        <v>5</v>
      </c>
      <c r="Q10" s="16">
        <v>1</v>
      </c>
      <c r="R10" s="16">
        <v>6</v>
      </c>
      <c r="S10" s="16">
        <v>0</v>
      </c>
      <c r="T10" s="16">
        <v>3</v>
      </c>
      <c r="U10" s="16">
        <f t="shared" si="4"/>
        <v>3</v>
      </c>
      <c r="V10" s="16">
        <v>0</v>
      </c>
      <c r="W10" s="16">
        <v>0</v>
      </c>
      <c r="X10" s="18">
        <f t="shared" si="5"/>
        <v>7</v>
      </c>
    </row>
    <row r="11" spans="1:24">
      <c r="A11" s="3" t="s">
        <v>52</v>
      </c>
      <c r="B11" s="16"/>
      <c r="C11" s="16"/>
      <c r="D11" s="16">
        <f t="shared" si="0"/>
        <v>0</v>
      </c>
      <c r="E11" s="16">
        <v>2</v>
      </c>
      <c r="F11" s="16">
        <v>1</v>
      </c>
      <c r="G11" s="16">
        <v>0</v>
      </c>
      <c r="H11" s="16">
        <v>2</v>
      </c>
      <c r="I11" s="17">
        <f t="shared" si="1"/>
        <v>0</v>
      </c>
      <c r="J11" s="16">
        <v>0</v>
      </c>
      <c r="K11" s="16">
        <v>0</v>
      </c>
      <c r="L11" s="17">
        <f t="shared" si="2"/>
        <v>0</v>
      </c>
      <c r="M11" s="16">
        <v>0</v>
      </c>
      <c r="N11" s="16">
        <v>2</v>
      </c>
      <c r="O11" s="17">
        <f t="shared" si="3"/>
        <v>0</v>
      </c>
      <c r="P11" s="16">
        <v>0</v>
      </c>
      <c r="Q11" s="16">
        <v>1</v>
      </c>
      <c r="R11" s="16">
        <v>1</v>
      </c>
      <c r="S11" s="16">
        <v>0</v>
      </c>
      <c r="T11" s="16">
        <v>2</v>
      </c>
      <c r="U11" s="16">
        <f t="shared" si="4"/>
        <v>2</v>
      </c>
      <c r="V11" s="16">
        <v>0</v>
      </c>
      <c r="W11" s="16">
        <v>0</v>
      </c>
      <c r="X11" s="18">
        <f t="shared" si="5"/>
        <v>-3</v>
      </c>
    </row>
    <row r="12" spans="1:24">
      <c r="A12" s="3" t="s">
        <v>75</v>
      </c>
      <c r="B12" s="16"/>
      <c r="C12" s="16"/>
      <c r="D12" s="16">
        <f t="shared" si="0"/>
        <v>7</v>
      </c>
      <c r="E12" s="16">
        <v>5</v>
      </c>
      <c r="F12" s="16">
        <v>3</v>
      </c>
      <c r="G12" s="16">
        <v>2</v>
      </c>
      <c r="H12" s="16">
        <v>5</v>
      </c>
      <c r="I12" s="17">
        <f t="shared" si="1"/>
        <v>0.4</v>
      </c>
      <c r="J12" s="16">
        <v>0</v>
      </c>
      <c r="K12" s="16">
        <v>0</v>
      </c>
      <c r="L12" s="17">
        <f t="shared" si="2"/>
        <v>0</v>
      </c>
      <c r="M12" s="16">
        <v>3</v>
      </c>
      <c r="N12" s="16">
        <v>4</v>
      </c>
      <c r="O12" s="17">
        <f t="shared" si="3"/>
        <v>0.75</v>
      </c>
      <c r="P12" s="16">
        <v>1</v>
      </c>
      <c r="Q12" s="16">
        <v>0</v>
      </c>
      <c r="R12" s="16">
        <v>0</v>
      </c>
      <c r="S12" s="16">
        <v>4</v>
      </c>
      <c r="T12" s="16">
        <v>4</v>
      </c>
      <c r="U12" s="16">
        <f t="shared" si="4"/>
        <v>8</v>
      </c>
      <c r="V12" s="16">
        <v>0</v>
      </c>
      <c r="W12" s="16">
        <v>0</v>
      </c>
      <c r="X12" s="18">
        <f t="shared" si="5"/>
        <v>10</v>
      </c>
    </row>
    <row r="13" spans="1:24" hidden="1" outlineLevel="1">
      <c r="A13" s="3" t="s">
        <v>39</v>
      </c>
      <c r="B13" s="58"/>
      <c r="C13" s="58"/>
      <c r="D13" s="58"/>
      <c r="E13" s="58"/>
      <c r="F13" s="58"/>
      <c r="G13" s="58"/>
      <c r="H13" s="58"/>
      <c r="I13" s="59"/>
      <c r="J13" s="58"/>
      <c r="K13" s="58"/>
      <c r="L13" s="59"/>
      <c r="M13" s="58"/>
      <c r="N13" s="58"/>
      <c r="O13" s="59"/>
      <c r="P13" s="58"/>
      <c r="Q13" s="58"/>
      <c r="R13" s="58"/>
      <c r="S13" s="58"/>
      <c r="T13" s="58"/>
      <c r="U13" s="58"/>
      <c r="V13" s="58"/>
      <c r="W13" s="58"/>
      <c r="X13" s="62"/>
    </row>
    <row r="14" spans="1:24" collapsed="1">
      <c r="A14" s="3" t="s">
        <v>34</v>
      </c>
      <c r="B14" s="16"/>
      <c r="C14" s="16"/>
      <c r="D14" s="16">
        <f t="shared" si="0"/>
        <v>4</v>
      </c>
      <c r="E14" s="16">
        <v>0</v>
      </c>
      <c r="F14" s="16">
        <v>0</v>
      </c>
      <c r="G14" s="16">
        <v>2</v>
      </c>
      <c r="H14" s="16">
        <v>7</v>
      </c>
      <c r="I14" s="17">
        <f t="shared" si="1"/>
        <v>0.2857142857142857</v>
      </c>
      <c r="J14" s="16">
        <v>0</v>
      </c>
      <c r="K14" s="16">
        <v>0</v>
      </c>
      <c r="L14" s="17">
        <f t="shared" si="2"/>
        <v>0</v>
      </c>
      <c r="M14" s="16">
        <v>0</v>
      </c>
      <c r="N14" s="16">
        <v>1</v>
      </c>
      <c r="O14" s="17">
        <f t="shared" si="3"/>
        <v>0</v>
      </c>
      <c r="P14" s="16">
        <v>0</v>
      </c>
      <c r="Q14" s="16">
        <v>1</v>
      </c>
      <c r="R14" s="16">
        <v>2</v>
      </c>
      <c r="S14" s="16">
        <v>3</v>
      </c>
      <c r="T14" s="16">
        <v>1</v>
      </c>
      <c r="U14" s="16">
        <f t="shared" si="4"/>
        <v>4</v>
      </c>
      <c r="V14" s="16">
        <v>0</v>
      </c>
      <c r="W14" s="16">
        <v>1</v>
      </c>
      <c r="X14" s="18">
        <f t="shared" si="5"/>
        <v>2</v>
      </c>
    </row>
    <row r="15" spans="1:24" hidden="1" outlineLevel="1">
      <c r="A15" s="3" t="s">
        <v>35</v>
      </c>
      <c r="B15" s="58"/>
      <c r="C15" s="58"/>
      <c r="D15" s="58"/>
      <c r="E15" s="58"/>
      <c r="F15" s="58"/>
      <c r="G15" s="58"/>
      <c r="H15" s="58"/>
      <c r="I15" s="59"/>
      <c r="J15" s="58"/>
      <c r="K15" s="58"/>
      <c r="L15" s="59"/>
      <c r="M15" s="58"/>
      <c r="N15" s="58"/>
      <c r="O15" s="59"/>
      <c r="P15" s="58"/>
      <c r="Q15" s="58"/>
      <c r="R15" s="58"/>
      <c r="S15" s="58"/>
      <c r="T15" s="58"/>
      <c r="U15" s="58"/>
      <c r="V15" s="58"/>
      <c r="W15" s="58"/>
      <c r="X15" s="62"/>
    </row>
    <row r="16" spans="1:24" hidden="1" outlineLevel="1">
      <c r="A16" s="3" t="s">
        <v>38</v>
      </c>
      <c r="B16" s="58"/>
      <c r="C16" s="58"/>
      <c r="D16" s="58"/>
      <c r="E16" s="58"/>
      <c r="F16" s="58"/>
      <c r="G16" s="58"/>
      <c r="H16" s="58"/>
      <c r="I16" s="59"/>
      <c r="J16" s="58"/>
      <c r="K16" s="58"/>
      <c r="L16" s="59"/>
      <c r="M16" s="58"/>
      <c r="N16" s="58"/>
      <c r="O16" s="59"/>
      <c r="P16" s="58"/>
      <c r="Q16" s="58"/>
      <c r="R16" s="58"/>
      <c r="S16" s="58"/>
      <c r="T16" s="58"/>
      <c r="U16" s="58"/>
      <c r="V16" s="58"/>
      <c r="W16" s="58"/>
      <c r="X16" s="62"/>
    </row>
    <row r="17" spans="1:24" hidden="1" outlineLevel="1">
      <c r="A17" s="3" t="s">
        <v>36</v>
      </c>
      <c r="B17" s="58"/>
      <c r="C17" s="58"/>
      <c r="D17" s="58"/>
      <c r="E17" s="58"/>
      <c r="F17" s="58"/>
      <c r="G17" s="58"/>
      <c r="H17" s="58"/>
      <c r="I17" s="59"/>
      <c r="J17" s="58"/>
      <c r="K17" s="58"/>
      <c r="L17" s="59"/>
      <c r="M17" s="58"/>
      <c r="N17" s="58"/>
      <c r="O17" s="59"/>
      <c r="P17" s="58"/>
      <c r="Q17" s="58"/>
      <c r="R17" s="58"/>
      <c r="S17" s="58"/>
      <c r="T17" s="58"/>
      <c r="U17" s="58"/>
      <c r="V17" s="58"/>
      <c r="W17" s="58"/>
      <c r="X17" s="62"/>
    </row>
    <row r="18" spans="1:24" collapsed="1">
      <c r="A18" s="3" t="s">
        <v>58</v>
      </c>
      <c r="B18" s="16"/>
      <c r="C18" s="16"/>
      <c r="D18" s="16">
        <f t="shared" si="0"/>
        <v>8</v>
      </c>
      <c r="E18" s="16">
        <v>1</v>
      </c>
      <c r="F18" s="16">
        <v>4</v>
      </c>
      <c r="G18" s="16">
        <v>3</v>
      </c>
      <c r="H18" s="16">
        <v>5</v>
      </c>
      <c r="I18" s="17">
        <f t="shared" si="1"/>
        <v>0.6</v>
      </c>
      <c r="J18" s="16">
        <v>0</v>
      </c>
      <c r="K18" s="16">
        <v>0</v>
      </c>
      <c r="L18" s="17">
        <f t="shared" si="2"/>
        <v>0</v>
      </c>
      <c r="M18" s="16">
        <v>2</v>
      </c>
      <c r="N18" s="16">
        <v>3</v>
      </c>
      <c r="O18" s="17">
        <f t="shared" si="3"/>
        <v>0.66666666666666663</v>
      </c>
      <c r="P18" s="16">
        <v>0</v>
      </c>
      <c r="Q18" s="16">
        <v>1</v>
      </c>
      <c r="R18" s="16">
        <v>2</v>
      </c>
      <c r="S18" s="16">
        <v>4</v>
      </c>
      <c r="T18" s="16">
        <v>4</v>
      </c>
      <c r="U18" s="16">
        <f t="shared" si="4"/>
        <v>8</v>
      </c>
      <c r="V18" s="16">
        <v>0</v>
      </c>
      <c r="W18" s="16">
        <v>0</v>
      </c>
      <c r="X18" s="18">
        <f t="shared" si="5"/>
        <v>15</v>
      </c>
    </row>
    <row r="19" spans="1:24" hidden="1" outlineLevel="1">
      <c r="A19" s="3" t="s">
        <v>37</v>
      </c>
      <c r="B19" s="58"/>
      <c r="C19" s="58"/>
      <c r="D19" s="58"/>
      <c r="E19" s="58"/>
      <c r="F19" s="58"/>
      <c r="G19" s="58"/>
      <c r="H19" s="58"/>
      <c r="I19" s="59"/>
      <c r="J19" s="58"/>
      <c r="K19" s="58"/>
      <c r="L19" s="59"/>
      <c r="M19" s="58"/>
      <c r="N19" s="58"/>
      <c r="O19" s="59"/>
      <c r="P19" s="58"/>
      <c r="Q19" s="58"/>
      <c r="R19" s="58"/>
      <c r="S19" s="58"/>
      <c r="T19" s="58"/>
      <c r="U19" s="58"/>
      <c r="V19" s="58"/>
      <c r="W19" s="58"/>
      <c r="X19" s="62"/>
    </row>
    <row r="20" spans="1:24" hidden="1" outlineLevel="1">
      <c r="A20" s="3" t="s">
        <v>54</v>
      </c>
      <c r="B20" s="58"/>
      <c r="C20" s="58"/>
      <c r="D20" s="58"/>
      <c r="E20" s="58"/>
      <c r="F20" s="58"/>
      <c r="G20" s="58"/>
      <c r="H20" s="58"/>
      <c r="I20" s="59"/>
      <c r="J20" s="58"/>
      <c r="K20" s="58"/>
      <c r="L20" s="59"/>
      <c r="M20" s="58"/>
      <c r="N20" s="58"/>
      <c r="O20" s="59"/>
      <c r="P20" s="58"/>
      <c r="Q20" s="58"/>
      <c r="R20" s="58"/>
      <c r="S20" s="58"/>
      <c r="T20" s="58"/>
      <c r="U20" s="58"/>
      <c r="V20" s="58"/>
      <c r="W20" s="58"/>
      <c r="X20" s="62"/>
    </row>
    <row r="21" spans="1:24" hidden="1" outlineLevel="1">
      <c r="A21" s="3" t="s">
        <v>55</v>
      </c>
      <c r="B21" s="58"/>
      <c r="C21" s="58"/>
      <c r="D21" s="58"/>
      <c r="E21" s="58"/>
      <c r="F21" s="58"/>
      <c r="G21" s="58"/>
      <c r="H21" s="58"/>
      <c r="I21" s="59"/>
      <c r="J21" s="58"/>
      <c r="K21" s="58"/>
      <c r="L21" s="59"/>
      <c r="M21" s="58"/>
      <c r="N21" s="58"/>
      <c r="O21" s="59"/>
      <c r="P21" s="58"/>
      <c r="Q21" s="58"/>
      <c r="R21" s="58"/>
      <c r="S21" s="58"/>
      <c r="T21" s="58"/>
      <c r="U21" s="58"/>
      <c r="V21" s="58"/>
      <c r="W21" s="58"/>
      <c r="X21" s="62"/>
    </row>
    <row r="22" spans="1:24" hidden="1" outlineLevel="1">
      <c r="A22" s="3" t="s">
        <v>60</v>
      </c>
      <c r="B22" s="58"/>
      <c r="C22" s="58"/>
      <c r="D22" s="58"/>
      <c r="E22" s="58"/>
      <c r="F22" s="58"/>
      <c r="G22" s="58"/>
      <c r="H22" s="58"/>
      <c r="I22" s="59"/>
      <c r="J22" s="58"/>
      <c r="K22" s="58"/>
      <c r="L22" s="59"/>
      <c r="M22" s="58"/>
      <c r="N22" s="58"/>
      <c r="O22" s="59"/>
      <c r="P22" s="58"/>
      <c r="Q22" s="58"/>
      <c r="R22" s="58"/>
      <c r="S22" s="58"/>
      <c r="T22" s="58"/>
      <c r="U22" s="58"/>
      <c r="V22" s="58"/>
      <c r="W22" s="58"/>
      <c r="X22" s="62"/>
    </row>
    <row r="23" spans="1:24" collapsed="1">
      <c r="A23" s="3" t="s">
        <v>56</v>
      </c>
      <c r="B23" s="16"/>
      <c r="C23" s="16"/>
      <c r="D23" s="16">
        <f t="shared" ref="D23" si="6">+G23*2+J23*3+M23</f>
        <v>5</v>
      </c>
      <c r="E23" s="16">
        <v>4</v>
      </c>
      <c r="F23" s="16">
        <v>3</v>
      </c>
      <c r="G23" s="16">
        <v>1</v>
      </c>
      <c r="H23" s="16">
        <v>1</v>
      </c>
      <c r="I23" s="17">
        <f t="shared" ref="I23" si="7">IF(H23=0,0,G23/H23)</f>
        <v>1</v>
      </c>
      <c r="J23" s="16">
        <v>0</v>
      </c>
      <c r="K23" s="16">
        <v>2</v>
      </c>
      <c r="L23" s="17">
        <f t="shared" ref="L23" si="8">IF(K23=0,0,J23/K23)</f>
        <v>0</v>
      </c>
      <c r="M23" s="16">
        <v>3</v>
      </c>
      <c r="N23" s="16">
        <v>4</v>
      </c>
      <c r="O23" s="17">
        <f t="shared" ref="O23" si="9">IF(N23=0,0,M23/N23)</f>
        <v>0.75</v>
      </c>
      <c r="P23" s="16">
        <v>2</v>
      </c>
      <c r="Q23" s="16">
        <v>1</v>
      </c>
      <c r="R23" s="16">
        <v>5</v>
      </c>
      <c r="S23" s="16">
        <v>0</v>
      </c>
      <c r="T23" s="16">
        <v>4</v>
      </c>
      <c r="U23" s="16">
        <f t="shared" ref="U23" si="10">S23+T23</f>
        <v>4</v>
      </c>
      <c r="V23" s="16">
        <v>0</v>
      </c>
      <c r="W23" s="16">
        <v>0</v>
      </c>
      <c r="X23" s="18">
        <f t="shared" ref="X23" si="11">+D23+F23+G23+J23+M23+P23+Q23+S23+T23+W23-E23-H23-K23-N23-R23</f>
        <v>3</v>
      </c>
    </row>
    <row r="24" spans="1:24" s="2" customFormat="1">
      <c r="A24" s="13" t="s">
        <v>1</v>
      </c>
      <c r="B24" s="13">
        <f>SUM(B3:B22)</f>
        <v>0</v>
      </c>
      <c r="C24" s="13">
        <f>SUM(C3:C22)</f>
        <v>0</v>
      </c>
      <c r="D24" s="13">
        <f>SUM(D3:D23)</f>
        <v>70</v>
      </c>
      <c r="E24" s="13">
        <f>SUM(E3:E23)</f>
        <v>28</v>
      </c>
      <c r="F24" s="13">
        <f>SUM(F3:F23)</f>
        <v>24</v>
      </c>
      <c r="G24" s="13">
        <f>SUM(G3:G23)</f>
        <v>26</v>
      </c>
      <c r="H24" s="13">
        <f>SUM(H3:H23)</f>
        <v>48</v>
      </c>
      <c r="I24" s="14">
        <f>G24/H24</f>
        <v>0.54166666666666663</v>
      </c>
      <c r="J24" s="13">
        <f>SUM(J3:J23)</f>
        <v>1</v>
      </c>
      <c r="K24" s="13">
        <f>SUM(K3:K23)</f>
        <v>8</v>
      </c>
      <c r="L24" s="14">
        <f>J24/K24</f>
        <v>0.125</v>
      </c>
      <c r="M24" s="13">
        <f>SUM(M3:M23)</f>
        <v>15</v>
      </c>
      <c r="N24" s="13">
        <f>SUM(N3:N23)</f>
        <v>27</v>
      </c>
      <c r="O24" s="14">
        <f>M24/N24</f>
        <v>0.55555555555555558</v>
      </c>
      <c r="P24" s="13">
        <f t="shared" ref="P24:X24" si="12">SUM(P3:P23)</f>
        <v>10</v>
      </c>
      <c r="Q24" s="13">
        <f t="shared" si="12"/>
        <v>12</v>
      </c>
      <c r="R24" s="13">
        <f t="shared" si="12"/>
        <v>18</v>
      </c>
      <c r="S24" s="13">
        <f t="shared" si="12"/>
        <v>12</v>
      </c>
      <c r="T24" s="13">
        <f t="shared" si="12"/>
        <v>35</v>
      </c>
      <c r="U24" s="13">
        <f t="shared" si="12"/>
        <v>47</v>
      </c>
      <c r="V24" s="13">
        <f t="shared" si="12"/>
        <v>0</v>
      </c>
      <c r="W24" s="13">
        <f t="shared" si="12"/>
        <v>1</v>
      </c>
      <c r="X24" s="13">
        <f t="shared" si="12"/>
        <v>77</v>
      </c>
    </row>
  </sheetData>
  <mergeCells count="15">
    <mergeCell ref="A1:A2"/>
    <mergeCell ref="B1:B2"/>
    <mergeCell ref="C1:C2"/>
    <mergeCell ref="D1:D2"/>
    <mergeCell ref="W1:W2"/>
    <mergeCell ref="V1:V2"/>
    <mergeCell ref="P1:P2"/>
    <mergeCell ref="J1:L1"/>
    <mergeCell ref="M1:O1"/>
    <mergeCell ref="X1:X2"/>
    <mergeCell ref="E1:F1"/>
    <mergeCell ref="G1:I1"/>
    <mergeCell ref="Q1:Q2"/>
    <mergeCell ref="R1:R2"/>
    <mergeCell ref="S1:U1"/>
  </mergeCells>
  <phoneticPr fontId="0" type="noConversion"/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indexed="8"/>
  </sheetPr>
  <dimension ref="A1:X24"/>
  <sheetViews>
    <sheetView workbookViewId="0">
      <selection activeCell="B24" sqref="B24:X24"/>
    </sheetView>
  </sheetViews>
  <sheetFormatPr defaultRowHeight="12.75" outlineLevelRow="1"/>
  <cols>
    <col min="1" max="1" width="16.7109375" customWidth="1"/>
    <col min="2" max="2" width="7" customWidth="1"/>
    <col min="3" max="3" width="6.5703125" customWidth="1"/>
    <col min="4" max="4" width="5.7109375" customWidth="1"/>
    <col min="5" max="5" width="5" customWidth="1"/>
    <col min="6" max="6" width="6.28515625" customWidth="1"/>
    <col min="7" max="8" width="3" customWidth="1"/>
    <col min="9" max="9" width="7" customWidth="1"/>
    <col min="10" max="10" width="2" customWidth="1"/>
    <col min="11" max="11" width="3" customWidth="1"/>
    <col min="12" max="12" width="7" customWidth="1"/>
    <col min="13" max="13" width="2" customWidth="1"/>
    <col min="14" max="14" width="3" customWidth="1"/>
    <col min="15" max="15" width="7" customWidth="1"/>
    <col min="16" max="16" width="6" customWidth="1"/>
    <col min="17" max="18" width="3.42578125" customWidth="1"/>
    <col min="19" max="19" width="2.85546875" customWidth="1"/>
    <col min="20" max="21" width="3" customWidth="1"/>
    <col min="22" max="22" width="8.42578125" customWidth="1"/>
    <col min="24" max="24" width="8.42578125" customWidth="1"/>
  </cols>
  <sheetData>
    <row r="1" spans="1:24" s="2" customFormat="1">
      <c r="A1" s="78" t="s">
        <v>0</v>
      </c>
      <c r="B1" s="108" t="s">
        <v>2</v>
      </c>
      <c r="C1" s="108" t="s">
        <v>14</v>
      </c>
      <c r="D1" s="108" t="s">
        <v>3</v>
      </c>
      <c r="E1" s="108" t="s">
        <v>25</v>
      </c>
      <c r="F1" s="108"/>
      <c r="G1" s="108" t="s">
        <v>19</v>
      </c>
      <c r="H1" s="108"/>
      <c r="I1" s="108"/>
      <c r="J1" s="108" t="s">
        <v>17</v>
      </c>
      <c r="K1" s="108"/>
      <c r="L1" s="108"/>
      <c r="M1" s="108" t="s">
        <v>18</v>
      </c>
      <c r="N1" s="108"/>
      <c r="O1" s="108"/>
      <c r="P1" s="108" t="s">
        <v>15</v>
      </c>
      <c r="Q1" s="108" t="s">
        <v>22</v>
      </c>
      <c r="R1" s="108" t="s">
        <v>23</v>
      </c>
      <c r="S1" s="108" t="s">
        <v>16</v>
      </c>
      <c r="T1" s="108"/>
      <c r="U1" s="108"/>
      <c r="V1" s="109" t="s">
        <v>24</v>
      </c>
      <c r="W1" s="108" t="s">
        <v>20</v>
      </c>
      <c r="X1" s="108" t="s">
        <v>21</v>
      </c>
    </row>
    <row r="2" spans="1:24" s="2" customFormat="1">
      <c r="A2" s="78"/>
      <c r="B2" s="108"/>
      <c r="C2" s="108"/>
      <c r="D2" s="108"/>
      <c r="E2" s="79" t="s">
        <v>26</v>
      </c>
      <c r="F2" s="79" t="s">
        <v>27</v>
      </c>
      <c r="G2" s="79" t="s">
        <v>8</v>
      </c>
      <c r="H2" s="79" t="s">
        <v>9</v>
      </c>
      <c r="I2" s="79" t="s">
        <v>10</v>
      </c>
      <c r="J2" s="79" t="s">
        <v>8</v>
      </c>
      <c r="K2" s="79" t="s">
        <v>9</v>
      </c>
      <c r="L2" s="79" t="s">
        <v>10</v>
      </c>
      <c r="M2" s="79" t="s">
        <v>8</v>
      </c>
      <c r="N2" s="79" t="s">
        <v>9</v>
      </c>
      <c r="O2" s="79" t="s">
        <v>10</v>
      </c>
      <c r="P2" s="108"/>
      <c r="Q2" s="108"/>
      <c r="R2" s="108"/>
      <c r="S2" s="79" t="s">
        <v>11</v>
      </c>
      <c r="T2" s="79" t="s">
        <v>13</v>
      </c>
      <c r="U2" s="79" t="s">
        <v>12</v>
      </c>
      <c r="V2" s="109"/>
      <c r="W2" s="108"/>
      <c r="X2" s="108"/>
    </row>
    <row r="3" spans="1:24">
      <c r="A3" s="3" t="s">
        <v>29</v>
      </c>
      <c r="B3" s="16"/>
      <c r="C3" s="16"/>
      <c r="D3" s="16">
        <f>+G3*2+J3*3+M3</f>
        <v>2</v>
      </c>
      <c r="E3" s="16">
        <v>0</v>
      </c>
      <c r="F3" s="16">
        <v>0</v>
      </c>
      <c r="G3" s="16">
        <v>1</v>
      </c>
      <c r="H3" s="16">
        <v>3</v>
      </c>
      <c r="I3" s="17">
        <f>IF(H3=0,0,G3/H3)</f>
        <v>0.33333333333333331</v>
      </c>
      <c r="J3" s="16">
        <v>0</v>
      </c>
      <c r="K3" s="16">
        <v>0</v>
      </c>
      <c r="L3" s="17">
        <f>IF(K3=0,0,J3/K3)</f>
        <v>0</v>
      </c>
      <c r="M3" s="16">
        <v>0</v>
      </c>
      <c r="N3" s="16">
        <v>0</v>
      </c>
      <c r="O3" s="17">
        <f>IF(N3=0,0,M3/N3)</f>
        <v>0</v>
      </c>
      <c r="P3" s="16">
        <v>0</v>
      </c>
      <c r="Q3" s="16">
        <v>1</v>
      </c>
      <c r="R3" s="16">
        <v>1</v>
      </c>
      <c r="S3" s="16">
        <v>0</v>
      </c>
      <c r="T3" s="16">
        <v>3</v>
      </c>
      <c r="U3" s="16">
        <f>S3+T3</f>
        <v>3</v>
      </c>
      <c r="V3" s="16">
        <v>0</v>
      </c>
      <c r="W3" s="16">
        <v>0</v>
      </c>
      <c r="X3" s="18">
        <f>+D3+F3+G3+J3+M3+P3+Q3+S3+T3+W3-E3-H3-K3-N3-R3</f>
        <v>3</v>
      </c>
    </row>
    <row r="4" spans="1:24">
      <c r="A4" s="3" t="s">
        <v>76</v>
      </c>
      <c r="B4" s="16"/>
      <c r="C4" s="16"/>
      <c r="D4" s="16">
        <f t="shared" ref="D4:D23" si="0">+G4*2+J4*3+M4</f>
        <v>7</v>
      </c>
      <c r="E4" s="16">
        <v>0</v>
      </c>
      <c r="F4" s="16">
        <v>4</v>
      </c>
      <c r="G4" s="16">
        <v>2</v>
      </c>
      <c r="H4" s="16">
        <v>5</v>
      </c>
      <c r="I4" s="17">
        <f t="shared" ref="I4:I23" si="1">IF(H4=0,0,G4/H4)</f>
        <v>0.4</v>
      </c>
      <c r="J4" s="16">
        <v>0</v>
      </c>
      <c r="K4" s="16">
        <v>4</v>
      </c>
      <c r="L4" s="17">
        <f t="shared" ref="L4:L23" si="2">IF(K4=0,0,J4/K4)</f>
        <v>0</v>
      </c>
      <c r="M4" s="16">
        <v>3</v>
      </c>
      <c r="N4" s="16">
        <v>6</v>
      </c>
      <c r="O4" s="17">
        <f t="shared" ref="O4:O23" si="3">IF(N4=0,0,M4/N4)</f>
        <v>0.5</v>
      </c>
      <c r="P4" s="16">
        <v>0</v>
      </c>
      <c r="Q4" s="16">
        <v>4</v>
      </c>
      <c r="R4" s="16">
        <v>2</v>
      </c>
      <c r="S4" s="16">
        <v>2</v>
      </c>
      <c r="T4" s="16">
        <v>1</v>
      </c>
      <c r="U4" s="16">
        <f t="shared" ref="U4:U23" si="4">S4+T4</f>
        <v>3</v>
      </c>
      <c r="V4" s="16">
        <v>0</v>
      </c>
      <c r="W4" s="16">
        <v>0</v>
      </c>
      <c r="X4" s="18">
        <f t="shared" ref="X4:X23" si="5">+D4+F4+G4+J4+M4+P4+Q4+S4+T4+W4-E4-H4-K4-N4-R4</f>
        <v>6</v>
      </c>
    </row>
    <row r="5" spans="1:24">
      <c r="A5" s="3" t="s">
        <v>59</v>
      </c>
      <c r="B5" s="16"/>
      <c r="C5" s="16"/>
      <c r="D5" s="16">
        <f t="shared" si="0"/>
        <v>12</v>
      </c>
      <c r="E5" s="16">
        <v>2</v>
      </c>
      <c r="F5" s="16">
        <v>3</v>
      </c>
      <c r="G5" s="16">
        <v>3</v>
      </c>
      <c r="H5" s="16">
        <v>11</v>
      </c>
      <c r="I5" s="17">
        <f t="shared" si="1"/>
        <v>0.27272727272727271</v>
      </c>
      <c r="J5" s="16">
        <v>2</v>
      </c>
      <c r="K5" s="16">
        <v>3</v>
      </c>
      <c r="L5" s="17">
        <f t="shared" si="2"/>
        <v>0.66666666666666663</v>
      </c>
      <c r="M5" s="16">
        <v>0</v>
      </c>
      <c r="N5" s="16">
        <v>1</v>
      </c>
      <c r="O5" s="17">
        <f t="shared" si="3"/>
        <v>0</v>
      </c>
      <c r="P5" s="16">
        <v>0</v>
      </c>
      <c r="Q5" s="16">
        <v>0</v>
      </c>
      <c r="R5" s="16">
        <v>0</v>
      </c>
      <c r="S5" s="16">
        <v>1</v>
      </c>
      <c r="T5" s="16">
        <v>4</v>
      </c>
      <c r="U5" s="16">
        <f t="shared" si="4"/>
        <v>5</v>
      </c>
      <c r="V5" s="16">
        <v>0</v>
      </c>
      <c r="W5" s="16">
        <v>0</v>
      </c>
      <c r="X5" s="18">
        <f t="shared" si="5"/>
        <v>8</v>
      </c>
    </row>
    <row r="6" spans="1:24">
      <c r="A6" s="3" t="s">
        <v>30</v>
      </c>
      <c r="B6" s="16"/>
      <c r="C6" s="16"/>
      <c r="D6" s="16"/>
      <c r="E6" s="16"/>
      <c r="F6" s="16"/>
      <c r="G6" s="16"/>
      <c r="H6" s="16"/>
      <c r="I6" s="17"/>
      <c r="J6" s="16"/>
      <c r="K6" s="16"/>
      <c r="L6" s="17"/>
      <c r="M6" s="16"/>
      <c r="N6" s="16"/>
      <c r="O6" s="17"/>
      <c r="P6" s="16"/>
      <c r="Q6" s="16"/>
      <c r="R6" s="16"/>
      <c r="S6" s="16"/>
      <c r="T6" s="16"/>
      <c r="U6" s="16"/>
      <c r="V6" s="16"/>
      <c r="W6" s="16"/>
      <c r="X6" s="18"/>
    </row>
    <row r="7" spans="1:24" hidden="1" outlineLevel="1">
      <c r="A7" s="3" t="s">
        <v>57</v>
      </c>
      <c r="B7" s="58"/>
      <c r="C7" s="58"/>
      <c r="D7" s="58"/>
      <c r="E7" s="58"/>
      <c r="F7" s="58"/>
      <c r="G7" s="58"/>
      <c r="H7" s="58"/>
      <c r="I7" s="59"/>
      <c r="J7" s="58"/>
      <c r="K7" s="58"/>
      <c r="L7" s="59"/>
      <c r="M7" s="58"/>
      <c r="N7" s="58"/>
      <c r="O7" s="59"/>
      <c r="P7" s="58"/>
      <c r="Q7" s="58"/>
      <c r="R7" s="58"/>
      <c r="S7" s="58"/>
      <c r="T7" s="58"/>
      <c r="U7" s="58"/>
      <c r="V7" s="58"/>
      <c r="W7" s="58"/>
      <c r="X7" s="62"/>
    </row>
    <row r="8" spans="1:24" hidden="1" outlineLevel="1">
      <c r="A8" s="3" t="s">
        <v>31</v>
      </c>
      <c r="B8" s="58"/>
      <c r="C8" s="58"/>
      <c r="D8" s="58"/>
      <c r="E8" s="58"/>
      <c r="F8" s="58"/>
      <c r="G8" s="58"/>
      <c r="H8" s="58"/>
      <c r="I8" s="59"/>
      <c r="J8" s="58"/>
      <c r="K8" s="58"/>
      <c r="L8" s="59"/>
      <c r="M8" s="58"/>
      <c r="N8" s="58"/>
      <c r="O8" s="59"/>
      <c r="P8" s="58"/>
      <c r="Q8" s="58"/>
      <c r="R8" s="58"/>
      <c r="S8" s="58"/>
      <c r="T8" s="58"/>
      <c r="U8" s="58"/>
      <c r="V8" s="58"/>
      <c r="W8" s="58"/>
      <c r="X8" s="62"/>
    </row>
    <row r="9" spans="1:24" hidden="1" outlineLevel="1">
      <c r="A9" s="3" t="s">
        <v>32</v>
      </c>
      <c r="B9" s="58"/>
      <c r="C9" s="58"/>
      <c r="D9" s="58"/>
      <c r="E9" s="58"/>
      <c r="F9" s="58"/>
      <c r="G9" s="58"/>
      <c r="H9" s="58"/>
      <c r="I9" s="59"/>
      <c r="J9" s="58"/>
      <c r="K9" s="58"/>
      <c r="L9" s="59"/>
      <c r="M9" s="58"/>
      <c r="N9" s="58"/>
      <c r="O9" s="59"/>
      <c r="P9" s="58"/>
      <c r="Q9" s="58"/>
      <c r="R9" s="58"/>
      <c r="S9" s="58"/>
      <c r="T9" s="58"/>
      <c r="U9" s="58"/>
      <c r="V9" s="58"/>
      <c r="W9" s="58"/>
      <c r="X9" s="62"/>
    </row>
    <row r="10" spans="1:24" collapsed="1">
      <c r="A10" s="3" t="s">
        <v>33</v>
      </c>
      <c r="B10" s="16"/>
      <c r="C10" s="16"/>
      <c r="D10" s="16">
        <f t="shared" si="0"/>
        <v>7</v>
      </c>
      <c r="E10" s="16">
        <v>4</v>
      </c>
      <c r="F10" s="16">
        <v>1</v>
      </c>
      <c r="G10" s="16">
        <v>2</v>
      </c>
      <c r="H10" s="16">
        <v>7</v>
      </c>
      <c r="I10" s="17">
        <f t="shared" si="1"/>
        <v>0.2857142857142857</v>
      </c>
      <c r="J10" s="16">
        <v>1</v>
      </c>
      <c r="K10" s="16">
        <v>7</v>
      </c>
      <c r="L10" s="17">
        <f t="shared" si="2"/>
        <v>0.14285714285714285</v>
      </c>
      <c r="M10" s="16">
        <v>0</v>
      </c>
      <c r="N10" s="16">
        <v>0</v>
      </c>
      <c r="O10" s="17">
        <f t="shared" si="3"/>
        <v>0</v>
      </c>
      <c r="P10" s="16">
        <v>1</v>
      </c>
      <c r="Q10" s="16">
        <v>2</v>
      </c>
      <c r="R10" s="16">
        <v>2</v>
      </c>
      <c r="S10" s="16">
        <v>0</v>
      </c>
      <c r="T10" s="16">
        <v>5</v>
      </c>
      <c r="U10" s="16">
        <f t="shared" si="4"/>
        <v>5</v>
      </c>
      <c r="V10" s="16">
        <v>0</v>
      </c>
      <c r="W10" s="16">
        <v>0</v>
      </c>
      <c r="X10" s="18">
        <f t="shared" si="5"/>
        <v>-1</v>
      </c>
    </row>
    <row r="11" spans="1:24">
      <c r="A11" s="3" t="s">
        <v>52</v>
      </c>
      <c r="B11" s="16"/>
      <c r="C11" s="16"/>
      <c r="D11" s="16">
        <f t="shared" si="0"/>
        <v>0</v>
      </c>
      <c r="E11" s="16">
        <v>0</v>
      </c>
      <c r="F11" s="16">
        <v>0</v>
      </c>
      <c r="G11" s="16">
        <v>0</v>
      </c>
      <c r="H11" s="16">
        <v>1</v>
      </c>
      <c r="I11" s="17">
        <f t="shared" si="1"/>
        <v>0</v>
      </c>
      <c r="J11" s="16">
        <v>0</v>
      </c>
      <c r="K11" s="16">
        <v>0</v>
      </c>
      <c r="L11" s="17">
        <f t="shared" si="2"/>
        <v>0</v>
      </c>
      <c r="M11" s="16">
        <v>0</v>
      </c>
      <c r="N11" s="16">
        <v>0</v>
      </c>
      <c r="O11" s="17">
        <f t="shared" si="3"/>
        <v>0</v>
      </c>
      <c r="P11" s="16">
        <v>1</v>
      </c>
      <c r="Q11" s="16">
        <v>0</v>
      </c>
      <c r="R11" s="16">
        <v>1</v>
      </c>
      <c r="S11" s="16">
        <v>0</v>
      </c>
      <c r="T11" s="16">
        <v>1</v>
      </c>
      <c r="U11" s="16">
        <f t="shared" si="4"/>
        <v>1</v>
      </c>
      <c r="V11" s="16">
        <v>0</v>
      </c>
      <c r="W11" s="16">
        <v>0</v>
      </c>
      <c r="X11" s="18">
        <f t="shared" si="5"/>
        <v>0</v>
      </c>
    </row>
    <row r="12" spans="1:24">
      <c r="A12" s="3" t="s">
        <v>75</v>
      </c>
      <c r="B12" s="16"/>
      <c r="C12" s="16"/>
      <c r="D12" s="16">
        <f t="shared" si="0"/>
        <v>0</v>
      </c>
      <c r="E12" s="16">
        <v>0</v>
      </c>
      <c r="F12" s="16">
        <v>2</v>
      </c>
      <c r="G12" s="16">
        <v>0</v>
      </c>
      <c r="H12" s="16">
        <v>3</v>
      </c>
      <c r="I12" s="17">
        <f t="shared" si="1"/>
        <v>0</v>
      </c>
      <c r="J12" s="16">
        <v>0</v>
      </c>
      <c r="K12" s="16">
        <v>0</v>
      </c>
      <c r="L12" s="17">
        <f t="shared" si="2"/>
        <v>0</v>
      </c>
      <c r="M12" s="16">
        <v>0</v>
      </c>
      <c r="N12" s="16">
        <v>2</v>
      </c>
      <c r="O12" s="17">
        <f t="shared" si="3"/>
        <v>0</v>
      </c>
      <c r="P12" s="16">
        <v>0</v>
      </c>
      <c r="Q12" s="16">
        <v>1</v>
      </c>
      <c r="R12" s="16">
        <v>3</v>
      </c>
      <c r="S12" s="16">
        <v>4</v>
      </c>
      <c r="T12" s="16">
        <v>4</v>
      </c>
      <c r="U12" s="16">
        <f t="shared" si="4"/>
        <v>8</v>
      </c>
      <c r="V12" s="16">
        <v>0</v>
      </c>
      <c r="W12" s="16">
        <v>0</v>
      </c>
      <c r="X12" s="18">
        <f t="shared" si="5"/>
        <v>3</v>
      </c>
    </row>
    <row r="13" spans="1:24" hidden="1" outlineLevel="1">
      <c r="A13" s="3" t="s">
        <v>39</v>
      </c>
      <c r="B13" s="58"/>
      <c r="C13" s="58"/>
      <c r="D13" s="58"/>
      <c r="E13" s="58"/>
      <c r="F13" s="58"/>
      <c r="G13" s="58"/>
      <c r="H13" s="58"/>
      <c r="I13" s="59"/>
      <c r="J13" s="58"/>
      <c r="K13" s="58"/>
      <c r="L13" s="59"/>
      <c r="M13" s="58"/>
      <c r="N13" s="58"/>
      <c r="O13" s="59"/>
      <c r="P13" s="58"/>
      <c r="Q13" s="58"/>
      <c r="R13" s="58"/>
      <c r="S13" s="58"/>
      <c r="T13" s="58"/>
      <c r="U13" s="58"/>
      <c r="V13" s="58"/>
      <c r="W13" s="58"/>
      <c r="X13" s="62"/>
    </row>
    <row r="14" spans="1:24" collapsed="1">
      <c r="A14" s="3" t="s">
        <v>34</v>
      </c>
      <c r="B14" s="16"/>
      <c r="C14" s="16"/>
      <c r="D14" s="16">
        <f t="shared" si="0"/>
        <v>6</v>
      </c>
      <c r="E14" s="16">
        <v>0</v>
      </c>
      <c r="F14" s="16">
        <v>1</v>
      </c>
      <c r="G14" s="16">
        <v>3</v>
      </c>
      <c r="H14" s="16">
        <v>8</v>
      </c>
      <c r="I14" s="17">
        <f t="shared" si="1"/>
        <v>0.375</v>
      </c>
      <c r="J14" s="16">
        <v>0</v>
      </c>
      <c r="K14" s="16">
        <v>1</v>
      </c>
      <c r="L14" s="17">
        <f t="shared" si="2"/>
        <v>0</v>
      </c>
      <c r="M14" s="16">
        <v>0</v>
      </c>
      <c r="N14" s="16">
        <v>0</v>
      </c>
      <c r="O14" s="17">
        <f t="shared" si="3"/>
        <v>0</v>
      </c>
      <c r="P14" s="16">
        <v>0</v>
      </c>
      <c r="Q14" s="16">
        <v>0</v>
      </c>
      <c r="R14" s="16">
        <v>1</v>
      </c>
      <c r="S14" s="16">
        <v>0</v>
      </c>
      <c r="T14" s="16">
        <v>4</v>
      </c>
      <c r="U14" s="16">
        <f t="shared" si="4"/>
        <v>4</v>
      </c>
      <c r="V14" s="16">
        <v>0</v>
      </c>
      <c r="W14" s="16">
        <v>0</v>
      </c>
      <c r="X14" s="18">
        <f t="shared" si="5"/>
        <v>4</v>
      </c>
    </row>
    <row r="15" spans="1:24">
      <c r="A15" s="3" t="s">
        <v>35</v>
      </c>
      <c r="B15" s="16"/>
      <c r="C15" s="16"/>
      <c r="D15" s="16">
        <f t="shared" si="0"/>
        <v>10</v>
      </c>
      <c r="E15" s="16">
        <v>2</v>
      </c>
      <c r="F15" s="16">
        <v>2</v>
      </c>
      <c r="G15" s="16">
        <v>3</v>
      </c>
      <c r="H15" s="16">
        <v>5</v>
      </c>
      <c r="I15" s="17">
        <f t="shared" si="1"/>
        <v>0.6</v>
      </c>
      <c r="J15" s="16">
        <v>1</v>
      </c>
      <c r="K15" s="16">
        <v>2</v>
      </c>
      <c r="L15" s="17">
        <f t="shared" si="2"/>
        <v>0.5</v>
      </c>
      <c r="M15" s="16">
        <v>1</v>
      </c>
      <c r="N15" s="16">
        <v>2</v>
      </c>
      <c r="O15" s="17">
        <f t="shared" si="3"/>
        <v>0.5</v>
      </c>
      <c r="P15" s="16">
        <v>1</v>
      </c>
      <c r="Q15" s="16">
        <v>3</v>
      </c>
      <c r="R15" s="16">
        <v>3</v>
      </c>
      <c r="S15" s="16">
        <v>7</v>
      </c>
      <c r="T15" s="16">
        <v>3</v>
      </c>
      <c r="U15" s="16">
        <f t="shared" si="4"/>
        <v>10</v>
      </c>
      <c r="V15" s="16">
        <v>0</v>
      </c>
      <c r="W15" s="16">
        <v>0</v>
      </c>
      <c r="X15" s="18">
        <f t="shared" si="5"/>
        <v>17</v>
      </c>
    </row>
    <row r="16" spans="1:24" hidden="1" outlineLevel="1">
      <c r="A16" s="3" t="s">
        <v>38</v>
      </c>
      <c r="B16" s="58"/>
      <c r="C16" s="58"/>
      <c r="D16" s="58"/>
      <c r="E16" s="58"/>
      <c r="F16" s="58"/>
      <c r="G16" s="58"/>
      <c r="H16" s="58"/>
      <c r="I16" s="59"/>
      <c r="J16" s="58"/>
      <c r="K16" s="58"/>
      <c r="L16" s="59"/>
      <c r="M16" s="58"/>
      <c r="N16" s="58"/>
      <c r="O16" s="59"/>
      <c r="P16" s="58"/>
      <c r="Q16" s="58"/>
      <c r="R16" s="58"/>
      <c r="S16" s="58"/>
      <c r="T16" s="58"/>
      <c r="U16" s="58"/>
      <c r="V16" s="58"/>
      <c r="W16" s="58"/>
      <c r="X16" s="62"/>
    </row>
    <row r="17" spans="1:24" collapsed="1">
      <c r="A17" s="3" t="s">
        <v>36</v>
      </c>
      <c r="B17" s="16"/>
      <c r="C17" s="16"/>
      <c r="D17" s="16">
        <f t="shared" si="0"/>
        <v>2</v>
      </c>
      <c r="E17" s="16">
        <v>1</v>
      </c>
      <c r="F17" s="16">
        <v>0</v>
      </c>
      <c r="G17" s="16">
        <v>1</v>
      </c>
      <c r="H17" s="16">
        <v>2</v>
      </c>
      <c r="I17" s="17">
        <f t="shared" si="1"/>
        <v>0.5</v>
      </c>
      <c r="J17" s="16">
        <v>0</v>
      </c>
      <c r="K17" s="16">
        <v>0</v>
      </c>
      <c r="L17" s="17">
        <f t="shared" si="2"/>
        <v>0</v>
      </c>
      <c r="M17" s="16">
        <v>0</v>
      </c>
      <c r="N17" s="16">
        <v>0</v>
      </c>
      <c r="O17" s="17">
        <f t="shared" si="3"/>
        <v>0</v>
      </c>
      <c r="P17" s="16">
        <v>1</v>
      </c>
      <c r="Q17" s="16">
        <v>0</v>
      </c>
      <c r="R17" s="16">
        <v>0</v>
      </c>
      <c r="S17" s="16">
        <v>1</v>
      </c>
      <c r="T17" s="16">
        <v>2</v>
      </c>
      <c r="U17" s="16">
        <f t="shared" si="4"/>
        <v>3</v>
      </c>
      <c r="V17" s="16">
        <v>0</v>
      </c>
      <c r="W17" s="16">
        <v>0</v>
      </c>
      <c r="X17" s="18">
        <f t="shared" si="5"/>
        <v>4</v>
      </c>
    </row>
    <row r="18" spans="1:24" hidden="1" outlineLevel="1">
      <c r="A18" s="3" t="s">
        <v>58</v>
      </c>
      <c r="B18" s="58"/>
      <c r="C18" s="58"/>
      <c r="D18" s="58"/>
      <c r="E18" s="58"/>
      <c r="F18" s="58"/>
      <c r="G18" s="58"/>
      <c r="H18" s="58"/>
      <c r="I18" s="59"/>
      <c r="J18" s="58"/>
      <c r="K18" s="58"/>
      <c r="L18" s="59"/>
      <c r="M18" s="58"/>
      <c r="N18" s="58"/>
      <c r="O18" s="59"/>
      <c r="P18" s="58"/>
      <c r="Q18" s="58"/>
      <c r="R18" s="58"/>
      <c r="S18" s="58"/>
      <c r="T18" s="58"/>
      <c r="U18" s="58"/>
      <c r="V18" s="58"/>
      <c r="W18" s="58"/>
      <c r="X18" s="62"/>
    </row>
    <row r="19" spans="1:24" collapsed="1">
      <c r="A19" s="3" t="s">
        <v>37</v>
      </c>
      <c r="B19" s="16"/>
      <c r="C19" s="16"/>
      <c r="D19" s="16">
        <f t="shared" si="0"/>
        <v>3</v>
      </c>
      <c r="E19" s="16">
        <v>1</v>
      </c>
      <c r="F19" s="16">
        <v>1</v>
      </c>
      <c r="G19" s="16">
        <v>1</v>
      </c>
      <c r="H19" s="16">
        <v>4</v>
      </c>
      <c r="I19" s="17">
        <f t="shared" si="1"/>
        <v>0.25</v>
      </c>
      <c r="J19" s="16">
        <v>0</v>
      </c>
      <c r="K19" s="16">
        <v>0</v>
      </c>
      <c r="L19" s="17">
        <f t="shared" si="2"/>
        <v>0</v>
      </c>
      <c r="M19" s="16">
        <v>1</v>
      </c>
      <c r="N19" s="16">
        <v>2</v>
      </c>
      <c r="O19" s="17">
        <f t="shared" si="3"/>
        <v>0.5</v>
      </c>
      <c r="P19" s="16">
        <v>1</v>
      </c>
      <c r="Q19" s="16">
        <v>2</v>
      </c>
      <c r="R19" s="16">
        <v>0</v>
      </c>
      <c r="S19" s="16">
        <v>0</v>
      </c>
      <c r="T19" s="16">
        <v>2</v>
      </c>
      <c r="U19" s="16">
        <f t="shared" si="4"/>
        <v>2</v>
      </c>
      <c r="V19" s="16">
        <v>0</v>
      </c>
      <c r="W19" s="16">
        <v>0</v>
      </c>
      <c r="X19" s="18">
        <f t="shared" si="5"/>
        <v>4</v>
      </c>
    </row>
    <row r="20" spans="1:24" hidden="1" outlineLevel="1">
      <c r="A20" s="3" t="s">
        <v>54</v>
      </c>
      <c r="B20" s="58"/>
      <c r="C20" s="58"/>
      <c r="D20" s="58"/>
      <c r="E20" s="58"/>
      <c r="F20" s="58"/>
      <c r="G20" s="58"/>
      <c r="H20" s="58"/>
      <c r="I20" s="59"/>
      <c r="J20" s="58"/>
      <c r="K20" s="58"/>
      <c r="L20" s="59"/>
      <c r="M20" s="58"/>
      <c r="N20" s="58"/>
      <c r="O20" s="59"/>
      <c r="P20" s="58"/>
      <c r="Q20" s="58"/>
      <c r="R20" s="58"/>
      <c r="S20" s="58"/>
      <c r="T20" s="58"/>
      <c r="U20" s="58"/>
      <c r="V20" s="58"/>
      <c r="W20" s="58"/>
      <c r="X20" s="62"/>
    </row>
    <row r="21" spans="1:24" hidden="1" outlineLevel="1">
      <c r="A21" s="3" t="s">
        <v>55</v>
      </c>
      <c r="B21" s="58"/>
      <c r="C21" s="58"/>
      <c r="D21" s="58"/>
      <c r="E21" s="58"/>
      <c r="F21" s="58"/>
      <c r="G21" s="58"/>
      <c r="H21" s="58"/>
      <c r="I21" s="59"/>
      <c r="J21" s="58"/>
      <c r="K21" s="58"/>
      <c r="L21" s="59"/>
      <c r="M21" s="58"/>
      <c r="N21" s="58"/>
      <c r="O21" s="59"/>
      <c r="P21" s="58"/>
      <c r="Q21" s="58"/>
      <c r="R21" s="58"/>
      <c r="S21" s="58"/>
      <c r="T21" s="58"/>
      <c r="U21" s="58"/>
      <c r="V21" s="58"/>
      <c r="W21" s="58"/>
      <c r="X21" s="62"/>
    </row>
    <row r="22" spans="1:24" hidden="1" outlineLevel="1">
      <c r="A22" s="3" t="s">
        <v>60</v>
      </c>
      <c r="B22" s="58"/>
      <c r="C22" s="58"/>
      <c r="D22" s="58"/>
      <c r="E22" s="58"/>
      <c r="F22" s="58"/>
      <c r="G22" s="58"/>
      <c r="H22" s="58"/>
      <c r="I22" s="59"/>
      <c r="J22" s="58"/>
      <c r="K22" s="58"/>
      <c r="L22" s="59"/>
      <c r="M22" s="58"/>
      <c r="N22" s="58"/>
      <c r="O22" s="59"/>
      <c r="P22" s="58"/>
      <c r="Q22" s="58"/>
      <c r="R22" s="58"/>
      <c r="S22" s="58"/>
      <c r="T22" s="58"/>
      <c r="U22" s="58"/>
      <c r="V22" s="58"/>
      <c r="W22" s="58"/>
      <c r="X22" s="62"/>
    </row>
    <row r="23" spans="1:24" collapsed="1">
      <c r="A23" s="3" t="s">
        <v>56</v>
      </c>
      <c r="B23" s="16"/>
      <c r="C23" s="16"/>
      <c r="D23" s="16">
        <f t="shared" si="0"/>
        <v>0</v>
      </c>
      <c r="E23" s="16">
        <v>3</v>
      </c>
      <c r="F23" s="16">
        <v>2</v>
      </c>
      <c r="G23" s="16">
        <v>0</v>
      </c>
      <c r="H23" s="16">
        <v>2</v>
      </c>
      <c r="I23" s="17">
        <f t="shared" si="1"/>
        <v>0</v>
      </c>
      <c r="J23" s="16">
        <v>0</v>
      </c>
      <c r="K23" s="16">
        <v>0</v>
      </c>
      <c r="L23" s="17">
        <f t="shared" si="2"/>
        <v>0</v>
      </c>
      <c r="M23" s="16">
        <v>0</v>
      </c>
      <c r="N23" s="16">
        <v>0</v>
      </c>
      <c r="O23" s="17">
        <f t="shared" si="3"/>
        <v>0</v>
      </c>
      <c r="P23" s="16">
        <v>1</v>
      </c>
      <c r="Q23" s="16">
        <v>1</v>
      </c>
      <c r="R23" s="16">
        <v>1</v>
      </c>
      <c r="S23" s="16">
        <v>0</v>
      </c>
      <c r="T23" s="16">
        <v>0</v>
      </c>
      <c r="U23" s="16">
        <f t="shared" si="4"/>
        <v>0</v>
      </c>
      <c r="V23" s="16">
        <v>0</v>
      </c>
      <c r="W23" s="16">
        <v>0</v>
      </c>
      <c r="X23" s="18">
        <f t="shared" si="5"/>
        <v>-2</v>
      </c>
    </row>
    <row r="24" spans="1:24" s="2" customFormat="1">
      <c r="A24" s="13" t="s">
        <v>1</v>
      </c>
      <c r="B24" s="13">
        <f>SUM(B3:B22)</f>
        <v>0</v>
      </c>
      <c r="C24" s="13">
        <f>SUM(C3:C22)</f>
        <v>0</v>
      </c>
      <c r="D24" s="13">
        <f>SUM(D3:D23)</f>
        <v>49</v>
      </c>
      <c r="E24" s="13">
        <f>SUM(E3:E23)</f>
        <v>13</v>
      </c>
      <c r="F24" s="13">
        <f>SUM(F3:F23)</f>
        <v>16</v>
      </c>
      <c r="G24" s="13">
        <f>SUM(G3:G23)</f>
        <v>16</v>
      </c>
      <c r="H24" s="13">
        <f>SUM(H3:H23)</f>
        <v>51</v>
      </c>
      <c r="I24" s="14">
        <f>G24/H24</f>
        <v>0.31372549019607843</v>
      </c>
      <c r="J24" s="13">
        <f>SUM(J3:J23)</f>
        <v>4</v>
      </c>
      <c r="K24" s="13">
        <f>SUM(K3:K23)</f>
        <v>17</v>
      </c>
      <c r="L24" s="14">
        <f>J24/K24</f>
        <v>0.23529411764705882</v>
      </c>
      <c r="M24" s="13">
        <f>SUM(M3:M23)</f>
        <v>5</v>
      </c>
      <c r="N24" s="13">
        <f>SUM(N3:N23)</f>
        <v>13</v>
      </c>
      <c r="O24" s="14">
        <f>M24/N24</f>
        <v>0.38461538461538464</v>
      </c>
      <c r="P24" s="13">
        <f t="shared" ref="P24:X24" si="6">SUM(P3:P23)</f>
        <v>6</v>
      </c>
      <c r="Q24" s="13">
        <f t="shared" si="6"/>
        <v>14</v>
      </c>
      <c r="R24" s="13">
        <f t="shared" si="6"/>
        <v>14</v>
      </c>
      <c r="S24" s="13">
        <f t="shared" si="6"/>
        <v>15</v>
      </c>
      <c r="T24" s="13">
        <f t="shared" si="6"/>
        <v>29</v>
      </c>
      <c r="U24" s="13">
        <f t="shared" si="6"/>
        <v>44</v>
      </c>
      <c r="V24" s="13">
        <f t="shared" si="6"/>
        <v>0</v>
      </c>
      <c r="W24" s="13">
        <f t="shared" si="6"/>
        <v>0</v>
      </c>
      <c r="X24" s="13">
        <f t="shared" si="6"/>
        <v>46</v>
      </c>
    </row>
  </sheetData>
  <mergeCells count="14">
    <mergeCell ref="W1:W2"/>
    <mergeCell ref="X1:X2"/>
    <mergeCell ref="M1:O1"/>
    <mergeCell ref="P1:P2"/>
    <mergeCell ref="Q1:Q2"/>
    <mergeCell ref="R1:R2"/>
    <mergeCell ref="S1:U1"/>
    <mergeCell ref="V1:V2"/>
    <mergeCell ref="J1:L1"/>
    <mergeCell ref="B1:B2"/>
    <mergeCell ref="C1:C2"/>
    <mergeCell ref="D1:D2"/>
    <mergeCell ref="E1:F1"/>
    <mergeCell ref="G1:I1"/>
  </mergeCells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22</vt:i4>
      </vt:variant>
      <vt:variant>
        <vt:lpstr>Intervalli denominati</vt:lpstr>
      </vt:variant>
      <vt:variant>
        <vt:i4>1</vt:i4>
      </vt:variant>
    </vt:vector>
  </HeadingPairs>
  <TitlesOfParts>
    <vt:vector size="23" baseType="lpstr">
      <vt:lpstr>squadra</vt:lpstr>
      <vt:lpstr>partite</vt:lpstr>
      <vt:lpstr>@Gossolengo</vt:lpstr>
      <vt:lpstr>Fox</vt:lpstr>
      <vt:lpstr>@Sorbolo</vt:lpstr>
      <vt:lpstr>Salso</vt:lpstr>
      <vt:lpstr>Basilicagoiano</vt:lpstr>
      <vt:lpstr>@Fiorenzuola</vt:lpstr>
      <vt:lpstr>Castellana</vt:lpstr>
      <vt:lpstr>Gossolengo</vt:lpstr>
      <vt:lpstr>@fox</vt:lpstr>
      <vt:lpstr>Sorbolo</vt:lpstr>
      <vt:lpstr>@Salso</vt:lpstr>
      <vt:lpstr>@Basilicagoiano</vt:lpstr>
      <vt:lpstr>Fiorenzuola</vt:lpstr>
      <vt:lpstr>@Castellana</vt:lpstr>
      <vt:lpstr>FO Bss Castellana</vt:lpstr>
      <vt:lpstr>FO Bss SORBOLO</vt:lpstr>
      <vt:lpstr>FO Vico Bss</vt:lpstr>
      <vt:lpstr>FO Gossolengo Bss</vt:lpstr>
      <vt:lpstr>gara 2 Iwons</vt:lpstr>
      <vt:lpstr>gara 1 Iwons</vt:lpstr>
      <vt:lpstr>squadra!Area_stampa</vt:lpstr>
    </vt:vector>
  </TitlesOfParts>
  <Company>Rasbank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Promotore</dc:creator>
  <cp:lastModifiedBy>user</cp:lastModifiedBy>
  <cp:lastPrinted>2018-01-16T08:19:19Z</cp:lastPrinted>
  <dcterms:created xsi:type="dcterms:W3CDTF">2005-08-20T07:29:04Z</dcterms:created>
  <dcterms:modified xsi:type="dcterms:W3CDTF">2018-01-16T14:14:01Z</dcterms:modified>
</cp:coreProperties>
</file>